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ocuments\Mangrove\"/>
    </mc:Choice>
  </mc:AlternateContent>
  <xr:revisionPtr revIDLastSave="0" documentId="13_ncr:1_{BF58BB0F-A1BC-420A-8EE9-AA65E18A0788}" xr6:coauthVersionLast="47" xr6:coauthVersionMax="47" xr10:uidLastSave="{00000000-0000-0000-0000-000000000000}"/>
  <bookViews>
    <workbookView xWindow="-108" yWindow="-108" windowWidth="23256" windowHeight="12576" tabRatio="1000" activeTab="3" xr2:uid="{4E05F378-4D3E-47F6-898E-32007187915E}"/>
  </bookViews>
  <sheets>
    <sheet name="SUMMARY" sheetId="17" r:id="rId1"/>
    <sheet name="Ktc - Utensil" sheetId="20" r:id="rId2"/>
    <sheet name="Bar - Utensil" sheetId="10" r:id="rId3"/>
    <sheet name="OFFLINE" sheetId="21" r:id="rId4"/>
  </sheets>
  <definedNames>
    <definedName name="_xlnm.Print_Area" localSheetId="2">'Bar - Utensil'!$A$1:$H$26</definedName>
    <definedName name="_xlnm.Print_Area" localSheetId="1">'Ktc - Utensil'!$A$1:$H$103</definedName>
    <definedName name="_xlnm.Print_Area" localSheetId="0">SUMMARY!$A$1:$C$15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29" i="21" l="1"/>
  <c r="H39" i="10" l="1"/>
  <c r="H76" i="20"/>
  <c r="H33" i="10"/>
  <c r="H37" i="10"/>
  <c r="H36" i="10"/>
  <c r="H32" i="10" l="1"/>
  <c r="H40" i="10"/>
  <c r="H30" i="10"/>
  <c r="H29" i="10"/>
  <c r="H28" i="10"/>
  <c r="H38" i="20"/>
  <c r="H31" i="20"/>
  <c r="H33" i="20"/>
  <c r="H32" i="20"/>
  <c r="H75" i="20"/>
  <c r="H74" i="20"/>
  <c r="H73" i="20"/>
  <c r="H72" i="20"/>
  <c r="H71" i="20"/>
  <c r="H70" i="20"/>
  <c r="H69" i="20"/>
  <c r="H68" i="20"/>
  <c r="H67" i="20"/>
  <c r="H13" i="20" l="1"/>
  <c r="H14" i="20"/>
  <c r="H15" i="20"/>
  <c r="H10" i="20"/>
  <c r="H9" i="20"/>
  <c r="H20" i="20"/>
  <c r="H37" i="20"/>
  <c r="H54" i="20"/>
  <c r="H10" i="10"/>
  <c r="H66" i="20"/>
  <c r="H22" i="10"/>
  <c r="H21" i="10"/>
  <c r="H20" i="10"/>
  <c r="H8" i="20"/>
  <c r="H11" i="20"/>
  <c r="H12" i="20"/>
  <c r="H16" i="20"/>
  <c r="H17" i="20"/>
  <c r="H18" i="20"/>
  <c r="H22" i="20"/>
  <c r="H24" i="20"/>
  <c r="H25" i="20"/>
  <c r="H26" i="20"/>
  <c r="H27" i="20"/>
  <c r="H28" i="20"/>
  <c r="H29" i="20"/>
  <c r="H30" i="20"/>
  <c r="H34" i="20"/>
  <c r="H35" i="20"/>
  <c r="H36" i="20"/>
  <c r="H39" i="20"/>
  <c r="H40" i="20"/>
  <c r="H41" i="20"/>
  <c r="H42" i="20"/>
  <c r="H43" i="20"/>
  <c r="H44" i="20"/>
  <c r="H45" i="20"/>
  <c r="H46" i="20"/>
  <c r="H47" i="20"/>
  <c r="H48" i="20"/>
  <c r="H49" i="20"/>
  <c r="H50" i="20"/>
  <c r="H51" i="20"/>
  <c r="H52" i="20"/>
  <c r="H53" i="20"/>
  <c r="H55" i="20"/>
  <c r="H56" i="20"/>
  <c r="H57" i="20"/>
  <c r="H58" i="20"/>
  <c r="H59" i="20"/>
  <c r="H60" i="20"/>
  <c r="H61" i="20"/>
  <c r="H62" i="20"/>
  <c r="H63" i="20"/>
  <c r="H64" i="20"/>
  <c r="H65" i="20"/>
  <c r="H7" i="20" l="1"/>
  <c r="G78" i="20" s="1"/>
  <c r="H19" i="10"/>
  <c r="H17" i="10"/>
  <c r="H18" i="10"/>
  <c r="H16" i="10"/>
  <c r="H15" i="10"/>
  <c r="H14" i="10"/>
  <c r="H13" i="10"/>
  <c r="H12" i="10"/>
  <c r="H11" i="10"/>
  <c r="H9" i="10"/>
  <c r="H8" i="10"/>
  <c r="C6" i="17" s="1"/>
  <c r="C5" i="17" l="1"/>
  <c r="C8" i="17" s="1"/>
  <c r="H41" i="10"/>
</calcChain>
</file>

<file path=xl/sharedStrings.xml><?xml version="1.0" encoding="utf-8"?>
<sst xmlns="http://schemas.openxmlformats.org/spreadsheetml/2006/main" count="321" uniqueCount="246">
  <si>
    <t xml:space="preserve"> No</t>
  </si>
  <si>
    <t>Specification</t>
  </si>
  <si>
    <t>Brand</t>
  </si>
  <si>
    <t>Sterling Glass</t>
  </si>
  <si>
    <t>Local Brand</t>
  </si>
  <si>
    <t>30cm</t>
  </si>
  <si>
    <t>Double Jigger</t>
  </si>
  <si>
    <t>50ml / 25ml</t>
  </si>
  <si>
    <t>Cocktail Strainer</t>
  </si>
  <si>
    <t>D 9cm Cat Type</t>
  </si>
  <si>
    <t>SUBRON</t>
  </si>
  <si>
    <t>Stainless Pourer</t>
  </si>
  <si>
    <t>Barfrau</t>
  </si>
  <si>
    <t>Chopping Board</t>
  </si>
  <si>
    <t>Restomart</t>
  </si>
  <si>
    <t>Condiment Dispenser</t>
  </si>
  <si>
    <t>6 compartments</t>
  </si>
  <si>
    <t>No</t>
  </si>
  <si>
    <t>Category</t>
  </si>
  <si>
    <t>Total Purchased</t>
  </si>
  <si>
    <t>Bar - Utensil</t>
  </si>
  <si>
    <t>PRICE</t>
  </si>
  <si>
    <t>NO</t>
  </si>
  <si>
    <t>ITEM NAME</t>
  </si>
  <si>
    <t>DESC</t>
  </si>
  <si>
    <t>PICTURE</t>
  </si>
  <si>
    <t>QT</t>
  </si>
  <si>
    <t>UOM</t>
  </si>
  <si>
    <t>FORCAST PRICE</t>
  </si>
  <si>
    <t>UNT</t>
  </si>
  <si>
    <t>TOTAL</t>
  </si>
  <si>
    <t>SQUIZE BOTTLE BIG</t>
  </si>
  <si>
    <t>BALOON WISK MEDIUM</t>
  </si>
  <si>
    <t>SUBRON BL-14</t>
  </si>
  <si>
    <t>BOX PLASTIC MEDIUM</t>
  </si>
  <si>
    <t>500ml</t>
  </si>
  <si>
    <t>round strainer</t>
  </si>
  <si>
    <t>20x20</t>
  </si>
  <si>
    <t>BLENDER</t>
  </si>
  <si>
    <t>Getra Blender Heavy Duty 2 Liter KS-778</t>
  </si>
  <si>
    <t>PAIRING KNIFE</t>
  </si>
  <si>
    <t>VIN OX 022-24</t>
  </si>
  <si>
    <t>PEELER</t>
  </si>
  <si>
    <t>TANICA P-202</t>
  </si>
  <si>
    <t>HORECA 604020</t>
  </si>
  <si>
    <t>BROWN CUTTING BOARD</t>
  </si>
  <si>
    <t>BREAD KNIFE</t>
  </si>
  <si>
    <t>TRAMONTINA</t>
  </si>
  <si>
    <t>5KG</t>
  </si>
  <si>
    <t>TONG 15CM</t>
  </si>
  <si>
    <t>BRUSH</t>
  </si>
  <si>
    <t>BULET</t>
  </si>
  <si>
    <t>RED KNIFE FILLET</t>
  </si>
  <si>
    <t>GREEN KNIFE MEDIUM</t>
  </si>
  <si>
    <t>MEASURING GLASS RECIPE</t>
  </si>
  <si>
    <t>STOCK POT</t>
  </si>
  <si>
    <t>STOCK POT SHORT AND WIDE</t>
  </si>
  <si>
    <t>LIL SAUCE POT</t>
  </si>
  <si>
    <t>COOKMASTER 20CM</t>
  </si>
  <si>
    <t>MEDIUM SAUCE POT</t>
  </si>
  <si>
    <t>AMIZU 18CM</t>
  </si>
  <si>
    <t>SEARING PAN MEDIUM</t>
  </si>
  <si>
    <t>AF-24</t>
  </si>
  <si>
    <t>SEARING PAN BIG</t>
  </si>
  <si>
    <t>AF-26</t>
  </si>
  <si>
    <t>SAUTED PAN BIG</t>
  </si>
  <si>
    <t>MULIYA 32CM</t>
  </si>
  <si>
    <t xml:space="preserve">SS FUNNEL    </t>
  </si>
  <si>
    <t>14x12x15</t>
  </si>
  <si>
    <t>PALLETE SPATULA STRAIGHT</t>
  </si>
  <si>
    <t>TANICA 22927</t>
  </si>
  <si>
    <t>STRAINER FIND</t>
  </si>
  <si>
    <t>TANICA ST-214</t>
  </si>
  <si>
    <t>STRAINER</t>
  </si>
  <si>
    <t>32x16x8 RING 16</t>
  </si>
  <si>
    <t>SHARPING SS</t>
  </si>
  <si>
    <t>41x8x5 VINOT 022-10</t>
  </si>
  <si>
    <t>CONTAINER SEASONING</t>
  </si>
  <si>
    <t>JW B6B</t>
  </si>
  <si>
    <t>CHINESE WOK PAN</t>
  </si>
  <si>
    <t>medium KI-0287</t>
  </si>
  <si>
    <t>CHINESE LADLE</t>
  </si>
  <si>
    <t>FUJINEK NO 10</t>
  </si>
  <si>
    <t>WOODEN SPATULA</t>
  </si>
  <si>
    <t>BIG 0598</t>
  </si>
  <si>
    <t>CAPI BAKARAN IKAN</t>
  </si>
  <si>
    <t>UK. 47 X 30 CM, GAGANG KAWAT PANJANG 27 cm</t>
  </si>
  <si>
    <t>TORCH GUN</t>
  </si>
  <si>
    <t>CK-MASTER CM-167</t>
  </si>
  <si>
    <t>PEMATIK</t>
  </si>
  <si>
    <t>UTU</t>
  </si>
  <si>
    <t>MAGNETIC KNIFE HOLDER</t>
  </si>
  <si>
    <t>CONTAINER INDUSTRI KIRAPATCH 7208</t>
  </si>
  <si>
    <t>65L</t>
  </si>
  <si>
    <t>400 x 300 x 15 mm
White</t>
  </si>
  <si>
    <t>Bar Knife</t>
  </si>
  <si>
    <t>25cm</t>
  </si>
  <si>
    <t>Digital Scale</t>
  </si>
  <si>
    <t>Item Description</t>
  </si>
  <si>
    <t>Sample Picture</t>
  </si>
  <si>
    <t>Qty</t>
  </si>
  <si>
    <t>Unit Price</t>
  </si>
  <si>
    <t>Total Amount</t>
  </si>
  <si>
    <t>Kitchen - Utensil</t>
  </si>
  <si>
    <t>arc Type-C Rechargeable - KF02</t>
  </si>
  <si>
    <t>BIG SCALE (DIGITAL)</t>
  </si>
  <si>
    <t>SCALE (DIGITAL)</t>
  </si>
  <si>
    <t>TRASH BIN dengan Pijakan</t>
  </si>
  <si>
    <t>OSE and FF&amp;E Summary Requestition</t>
  </si>
  <si>
    <t>New Mangrove Ocean</t>
  </si>
  <si>
    <t>NEW MANGROVE OCEAN</t>
  </si>
  <si>
    <t>tramontina</t>
  </si>
  <si>
    <t>NEW MANGROVE ACEAN</t>
  </si>
  <si>
    <t>Gunting Heavy Duty</t>
  </si>
  <si>
    <t>Skimmer 30cm</t>
  </si>
  <si>
    <t>Grill Pan</t>
  </si>
  <si>
    <t>24cm</t>
  </si>
  <si>
    <t>Single Handle wok</t>
  </si>
  <si>
    <t>OXONE Panci Presto Aluminium</t>
  </si>
  <si>
    <t xml:space="preserve"> 4 Liter - OX-2004 - Silver</t>
  </si>
  <si>
    <t>Parutan keju </t>
  </si>
  <si>
    <t>Stainless steel</t>
  </si>
  <si>
    <t>Tusuk sate</t>
  </si>
  <si>
    <t>500 pcs</t>
  </si>
  <si>
    <t xml:space="preserve">50kg </t>
  </si>
  <si>
    <t>2L</t>
  </si>
  <si>
    <t>36CM</t>
  </si>
  <si>
    <t>SAUCE DISH</t>
  </si>
  <si>
    <t>7CM</t>
  </si>
  <si>
    <t>SAUCE DISH 3 SEKAT</t>
  </si>
  <si>
    <t>Seal rok presso</t>
  </si>
  <si>
    <t>4ml</t>
  </si>
  <si>
    <t xml:space="preserve">French press steam 
</t>
  </si>
  <si>
    <t>600 ml: 9.3 x 9.3 x 16.5 cm</t>
  </si>
  <si>
    <t>One two cups</t>
  </si>
  <si>
    <t>ELECTRIC GOOSENECK KETTLE</t>
  </si>
  <si>
    <t>1L</t>
  </si>
  <si>
    <t>Gooseneck</t>
  </si>
  <si>
    <t>Gelas ukur</t>
  </si>
  <si>
    <t>TANTOS MAGGIE 5601 Gelas Takar mq78</t>
  </si>
  <si>
    <t>Teko plasitk</t>
  </si>
  <si>
    <t>4L</t>
  </si>
  <si>
    <t>Ice scoop keramik</t>
  </si>
  <si>
    <t>Scoop esbatu</t>
  </si>
  <si>
    <t>Temper 1 set</t>
  </si>
  <si>
    <t xml:space="preserve">Rock Glass </t>
  </si>
  <si>
    <t xml:space="preserve"> M, L, XL</t>
  </si>
  <si>
    <t>LOCAZO</t>
  </si>
  <si>
    <t>CONTAINER</t>
  </si>
  <si>
    <t>30 L</t>
  </si>
  <si>
    <t>KOMPPOR HIGHT PRESSURE OTOMATIC</t>
  </si>
  <si>
    <t>TABLE STAINLESS 2 RAK</t>
  </si>
  <si>
    <t xml:space="preserve">medium </t>
  </si>
  <si>
    <t>Papper filter</t>
  </si>
  <si>
    <t>Getra heavyduty</t>
  </si>
  <si>
    <t>Getra</t>
  </si>
  <si>
    <t>FOOD CONTAINER</t>
  </si>
  <si>
    <t>PR - 19 FEBRUARI 2024</t>
  </si>
  <si>
    <t>Deep frier</t>
  </si>
  <si>
    <t>Meja stainless 4 rak</t>
  </si>
  <si>
    <t>SHOW CASE</t>
  </si>
  <si>
    <t>SINGLE SAUCE DISH</t>
  </si>
  <si>
    <t>DESSERT PLATE</t>
  </si>
  <si>
    <t>GREEN CUTTING BOARD</t>
  </si>
  <si>
    <t>ROUND TREY</t>
  </si>
  <si>
    <t>RACTANGLE TREY</t>
  </si>
  <si>
    <t>JAPANESE BOWL</t>
  </si>
  <si>
    <t>9 Inch</t>
  </si>
  <si>
    <t>SHAPING SS</t>
  </si>
  <si>
    <t>Rice Container</t>
  </si>
  <si>
    <t>25 Kg</t>
  </si>
  <si>
    <t xml:space="preserve">TRASH BIN </t>
  </si>
  <si>
    <t>240l</t>
  </si>
  <si>
    <t>DOCKET RAIL ORDER</t>
  </si>
  <si>
    <t>60CM</t>
  </si>
  <si>
    <t>FOOD PROCESSOR</t>
  </si>
  <si>
    <t>Baskom Stainless</t>
  </si>
  <si>
    <t>3L</t>
  </si>
  <si>
    <t>Pump electrik</t>
  </si>
  <si>
    <t>Hand mixer</t>
  </si>
  <si>
    <t>Serve V60</t>
  </si>
  <si>
    <t>Thinwall cup</t>
  </si>
  <si>
    <t>Tatakan gelas kayu</t>
  </si>
  <si>
    <t>50  pcs</t>
  </si>
  <si>
    <t>Gelas Milk base</t>
  </si>
  <si>
    <t>Artisan</t>
  </si>
  <si>
    <t>Milk jug</t>
  </si>
  <si>
    <t>Paket peralatan</t>
  </si>
  <si>
    <t>getra</t>
  </si>
  <si>
    <t>tranontina 8"</t>
  </si>
  <si>
    <t>XL 11L</t>
  </si>
  <si>
    <t>GOLOK DAGING</t>
  </si>
  <si>
    <t>Shaker</t>
  </si>
  <si>
    <t>Sugar pick</t>
  </si>
  <si>
    <t>Tissue box</t>
  </si>
  <si>
    <t>Tempat sedotan</t>
  </si>
  <si>
    <t>Asbak</t>
  </si>
  <si>
    <t>Tooth pick</t>
  </si>
  <si>
    <t>PR - BAR 19 FEBRUARI 2024</t>
  </si>
  <si>
    <t>Teflon Penggorengan Telur Pancake 4 Lubang</t>
  </si>
  <si>
    <t>Panasonic Nnsm32Hmtte Microwave Low Watt 25 liter 450 watt</t>
  </si>
  <si>
    <t>25L 450 Watt</t>
  </si>
  <si>
    <t>Appron long kitchen</t>
  </si>
  <si>
    <t>Appron barista</t>
  </si>
  <si>
    <t>NAMA BARANG</t>
  </si>
  <si>
    <t>GAMBAR</t>
  </si>
  <si>
    <t>JUMLAH</t>
  </si>
  <si>
    <t>HARGA</t>
  </si>
  <si>
    <t>1.</t>
  </si>
  <si>
    <t>3.</t>
  </si>
  <si>
    <t>4.</t>
  </si>
  <si>
    <t>5.</t>
  </si>
  <si>
    <t>6.</t>
  </si>
  <si>
    <t>12.</t>
  </si>
  <si>
    <t>14.</t>
  </si>
  <si>
    <t>Container besar</t>
  </si>
  <si>
    <t>Docket rail order</t>
  </si>
  <si>
    <t>Timbangan besar</t>
  </si>
  <si>
    <t>SUB TOTAL</t>
  </si>
  <si>
    <t>PROJECT ORDER NEW MANGROVE OCEAN</t>
  </si>
  <si>
    <t>Double kwali range</t>
  </si>
  <si>
    <t>Deep fryer</t>
  </si>
  <si>
    <t>Set bar</t>
  </si>
  <si>
    <t>Grill stove</t>
  </si>
  <si>
    <t>Serving dish</t>
  </si>
  <si>
    <t>dinner knife</t>
  </si>
  <si>
    <t>Sauce dish 3 sekat</t>
  </si>
  <si>
    <t>Ramen bowl</t>
  </si>
  <si>
    <t>Tea cup</t>
  </si>
  <si>
    <t>Chopper</t>
  </si>
  <si>
    <t>Electric Soup Tureen</t>
  </si>
  <si>
    <t>Medium sous pot</t>
  </si>
  <si>
    <t>Saute pan stainless</t>
  </si>
  <si>
    <t>Pisau filet</t>
  </si>
  <si>
    <t>Sauce vide</t>
  </si>
  <si>
    <t>Sauce vide container</t>
  </si>
  <si>
    <t>Vacum sealer</t>
  </si>
  <si>
    <t>Rice container</t>
  </si>
  <si>
    <t>Trush bin besar</t>
  </si>
  <si>
    <t>Juice Dispenser</t>
  </si>
  <si>
    <t>Stock pot short</t>
  </si>
  <si>
    <t>Water pitcher</t>
  </si>
  <si>
    <t>WORK ORDER NEW MANGROVE OCEAN</t>
  </si>
  <si>
    <t>Dilakukan pengecatan dan penggantian kayu rusak</t>
  </si>
  <si>
    <t>Instalasi air dan set bar</t>
  </si>
  <si>
    <t>Instalasi greace trap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</si>
</sst>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(* #,##0.00_);_(* \(#,##0.00\);_(* &quot;-&quot;??_);_(@_)"/>
    <numFmt numFmtId="165" formatCode="_(* #,##0_);_(* \(#,##0\);_(* &quot;-&quot;_);_(@_)"/>
  </numFmts>
  <fonts count="37" x14ac:knownFonts="1">
    <font>
      <sz val="10"/>
      <name val="Arial"/>
    </font>
    <font>
      <sz val="10"/>
      <name val="Arial"/>
    </font>
    <font>
      <sz val="10"/>
      <name val="Arial"/>
      <family val="2"/>
    </font>
    <font>
      <b/>
      <sz val="16"/>
      <name val="Times New Roman"/>
      <family val="1"/>
    </font>
    <font>
      <sz val="10"/>
      <name val="Times New Roman"/>
      <family val="1"/>
    </font>
    <font>
      <b/>
      <sz val="12"/>
      <name val="Times New Roman"/>
      <family val="1"/>
    </font>
    <font>
      <b/>
      <sz val="8"/>
      <name val="Times New Roman"/>
      <family val="1"/>
    </font>
    <font>
      <sz val="12"/>
      <name val="Times New Roman"/>
      <family val="1"/>
    </font>
    <font>
      <sz val="8"/>
      <name val="Times New Roman"/>
      <family val="1"/>
    </font>
    <font>
      <sz val="15"/>
      <name val="Times New Roman"/>
      <family val="1"/>
    </font>
    <font>
      <sz val="10"/>
      <color rgb="FF000000"/>
      <name val="Calibri"/>
      <scheme val="minor"/>
    </font>
    <font>
      <sz val="11"/>
      <color rgb="FF000000"/>
      <name val="Calibri"/>
    </font>
    <font>
      <sz val="10"/>
      <color theme="1"/>
      <name val="Calibri"/>
      <scheme val="minor"/>
    </font>
    <font>
      <b/>
      <sz val="14"/>
      <color rgb="FF000000"/>
      <name val="Calibri"/>
    </font>
    <font>
      <b/>
      <sz val="12"/>
      <color rgb="FFFFFFFF"/>
      <name val="Calibri"/>
    </font>
    <font>
      <sz val="11"/>
      <color theme="1"/>
      <name val="Calibri"/>
      <scheme val="minor"/>
    </font>
    <font>
      <i/>
      <sz val="11"/>
      <color rgb="FF000000"/>
      <name val="Calibri"/>
    </font>
    <font>
      <sz val="11"/>
      <color rgb="FF212121"/>
      <name val="Arial"/>
      <family val="2"/>
    </font>
    <font>
      <b/>
      <u/>
      <sz val="36"/>
      <name val="Times New Roman"/>
      <family val="1"/>
    </font>
    <font>
      <b/>
      <sz val="22"/>
      <name val="Times New Roman"/>
      <family val="1"/>
    </font>
    <font>
      <sz val="11"/>
      <color rgb="FF000000"/>
      <name val="Calibri"/>
      <family val="2"/>
    </font>
    <font>
      <b/>
      <sz val="11"/>
      <color rgb="FF000000"/>
      <name val="Times New Roman"/>
      <family val="1"/>
    </font>
    <font>
      <b/>
      <sz val="11"/>
      <name val="Calibri"/>
      <family val="2"/>
    </font>
    <font>
      <b/>
      <sz val="35"/>
      <name val="Times New Roman"/>
      <family val="1"/>
    </font>
    <font>
      <b/>
      <sz val="28"/>
      <name val="Times New Roman"/>
      <family val="1"/>
    </font>
    <font>
      <b/>
      <sz val="20"/>
      <name val="Times New Roman"/>
      <family val="1"/>
    </font>
    <font>
      <sz val="20"/>
      <name val="Times New Roman"/>
      <family val="1"/>
    </font>
    <font>
      <sz val="12"/>
      <color theme="1"/>
      <name val="Times New Roman"/>
      <family val="1"/>
    </font>
    <font>
      <sz val="16"/>
      <name val="Times New Roman"/>
      <family val="1"/>
    </font>
    <font>
      <sz val="14"/>
      <name val="Times New Roman"/>
      <family val="1"/>
    </font>
    <font>
      <b/>
      <sz val="16"/>
      <color theme="1"/>
      <name val="Times New Roman"/>
      <family val="1"/>
    </font>
    <font>
      <b/>
      <sz val="18"/>
      <color rgb="FF000000"/>
      <name val="Times New Roman"/>
      <family val="1"/>
    </font>
    <font>
      <sz val="12"/>
      <color rgb="FF000000"/>
      <name val="Times New Roman"/>
      <family val="1"/>
    </font>
    <font>
      <i/>
      <sz val="12"/>
      <color rgb="FF000000"/>
      <name val="Times New Roman"/>
      <family val="1"/>
    </font>
    <font>
      <b/>
      <sz val="14"/>
      <color theme="1"/>
      <name val="Times New Roman"/>
      <family val="1"/>
    </font>
    <font>
      <b/>
      <sz val="12"/>
      <color theme="1"/>
      <name val="Times New Roman"/>
      <family val="1"/>
    </font>
    <font>
      <b/>
      <sz val="14"/>
      <name val="Times New Roman"/>
      <family val="1"/>
    </font>
  </fonts>
  <fills count="1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rgb="FF002060"/>
      </patternFill>
    </fill>
    <fill>
      <patternFill patternType="solid">
        <fgColor rgb="FFFFFFFF"/>
        <bgColor rgb="FFFFFFFF"/>
      </patternFill>
    </fill>
    <fill>
      <patternFill patternType="solid">
        <fgColor rgb="FFFFFF00"/>
        <bgColor rgb="FFFFFFFF"/>
      </patternFill>
    </fill>
    <fill>
      <patternFill patternType="solid">
        <fgColor theme="0"/>
        <bgColor rgb="FFFFFFFF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22">
    <xf numFmtId="0" fontId="0" fillId="0" borderId="0"/>
    <xf numFmtId="165" fontId="1" fillId="0" borderId="0" applyFont="0" applyFill="0" applyBorder="0" applyAlignment="0" applyProtection="0"/>
    <xf numFmtId="164" fontId="2" fillId="0" borderId="0" applyFont="0" applyFill="0" applyBorder="0" applyAlignment="0" applyProtection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164" fontId="2" fillId="0" borderId="0" applyFont="0" applyFill="0" applyBorder="0" applyAlignment="0" applyProtection="0"/>
    <xf numFmtId="0" fontId="2" fillId="0" borderId="0"/>
    <xf numFmtId="0" fontId="10" fillId="0" borderId="0"/>
  </cellStyleXfs>
  <cellXfs count="135">
    <xf numFmtId="0" fontId="0" fillId="0" borderId="0" xfId="0"/>
    <xf numFmtId="0" fontId="6" fillId="0" borderId="0" xfId="0" applyFont="1" applyAlignment="1">
      <alignment horizontal="center" vertical="center"/>
    </xf>
    <xf numFmtId="0" fontId="7" fillId="0" borderId="4" xfId="0" applyFont="1" applyBorder="1" applyAlignment="1">
      <alignment horizontal="center" vertical="center" wrapText="1"/>
    </xf>
    <xf numFmtId="1" fontId="7" fillId="0" borderId="4" xfId="0" applyNumberFormat="1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7" fillId="0" borderId="5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10" fillId="0" borderId="0" xfId="21"/>
    <xf numFmtId="3" fontId="12" fillId="0" borderId="0" xfId="21" applyNumberFormat="1" applyFont="1"/>
    <xf numFmtId="0" fontId="14" fillId="4" borderId="9" xfId="21" applyFont="1" applyFill="1" applyBorder="1" applyAlignment="1">
      <alignment horizontal="center"/>
    </xf>
    <xf numFmtId="0" fontId="14" fillId="4" borderId="10" xfId="21" applyFont="1" applyFill="1" applyBorder="1" applyAlignment="1">
      <alignment horizontal="center"/>
    </xf>
    <xf numFmtId="0" fontId="14" fillId="4" borderId="12" xfId="21" applyFont="1" applyFill="1" applyBorder="1" applyAlignment="1">
      <alignment horizontal="center"/>
    </xf>
    <xf numFmtId="0" fontId="11" fillId="0" borderId="0" xfId="21" applyFont="1"/>
    <xf numFmtId="3" fontId="14" fillId="4" borderId="10" xfId="21" applyNumberFormat="1" applyFont="1" applyFill="1" applyBorder="1" applyAlignment="1">
      <alignment horizontal="center"/>
    </xf>
    <xf numFmtId="0" fontId="11" fillId="5" borderId="13" xfId="21" applyFont="1" applyFill="1" applyBorder="1" applyAlignment="1">
      <alignment horizontal="center" vertical="center"/>
    </xf>
    <xf numFmtId="0" fontId="15" fillId="5" borderId="0" xfId="21" applyFont="1" applyFill="1" applyAlignment="1">
      <alignment horizontal="center" vertical="center"/>
    </xf>
    <xf numFmtId="0" fontId="11" fillId="5" borderId="0" xfId="21" applyFont="1" applyFill="1" applyAlignment="1">
      <alignment horizontal="center" vertical="center"/>
    </xf>
    <xf numFmtId="0" fontId="11" fillId="5" borderId="0" xfId="21" applyFont="1" applyFill="1" applyAlignment="1">
      <alignment horizontal="center" vertical="center" wrapText="1"/>
    </xf>
    <xf numFmtId="0" fontId="15" fillId="5" borderId="0" xfId="21" applyFont="1" applyFill="1" applyAlignment="1">
      <alignment horizontal="center" vertical="center" wrapText="1"/>
    </xf>
    <xf numFmtId="0" fontId="11" fillId="0" borderId="0" xfId="21" applyFont="1" applyAlignment="1">
      <alignment horizontal="right"/>
    </xf>
    <xf numFmtId="0" fontId="12" fillId="0" borderId="0" xfId="21" applyFont="1" applyAlignment="1">
      <alignment horizontal="left"/>
    </xf>
    <xf numFmtId="0" fontId="7" fillId="0" borderId="0" xfId="0" applyFont="1" applyAlignment="1">
      <alignment horizontal="center" vertical="center" wrapText="1"/>
    </xf>
    <xf numFmtId="3" fontId="7" fillId="0" borderId="4" xfId="0" applyNumberFormat="1" applyFont="1" applyBorder="1" applyAlignment="1">
      <alignment horizontal="center" vertical="center" wrapText="1"/>
    </xf>
    <xf numFmtId="3" fontId="7" fillId="0" borderId="4" xfId="0" applyNumberFormat="1" applyFont="1" applyBorder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7" fillId="0" borderId="5" xfId="0" quotePrefix="1" applyFont="1" applyBorder="1" applyAlignment="1">
      <alignment horizontal="center" vertical="center" wrapText="1"/>
    </xf>
    <xf numFmtId="0" fontId="17" fillId="0" borderId="0" xfId="0" applyFont="1"/>
    <xf numFmtId="0" fontId="17" fillId="0" borderId="0" xfId="0" applyFont="1" applyAlignment="1">
      <alignment wrapText="1"/>
    </xf>
    <xf numFmtId="0" fontId="3" fillId="0" borderId="0" xfId="0" applyFont="1" applyAlignment="1">
      <alignment horizontal="center" vertical="center"/>
    </xf>
    <xf numFmtId="3" fontId="6" fillId="0" borderId="0" xfId="0" applyNumberFormat="1" applyFont="1" applyAlignment="1">
      <alignment horizontal="center" vertical="center" wrapText="1"/>
    </xf>
    <xf numFmtId="0" fontId="16" fillId="0" borderId="0" xfId="21" applyFont="1" applyAlignment="1">
      <alignment horizontal="right"/>
    </xf>
    <xf numFmtId="0" fontId="25" fillId="3" borderId="4" xfId="0" applyFont="1" applyFill="1" applyBorder="1" applyAlignment="1">
      <alignment horizontal="center" vertical="center"/>
    </xf>
    <xf numFmtId="0" fontId="26" fillId="0" borderId="4" xfId="0" applyFont="1" applyBorder="1" applyAlignment="1">
      <alignment horizontal="center" vertical="center"/>
    </xf>
    <xf numFmtId="3" fontId="26" fillId="0" borderId="4" xfId="0" applyNumberFormat="1" applyFont="1" applyBorder="1" applyAlignment="1">
      <alignment horizontal="center" vertical="center"/>
    </xf>
    <xf numFmtId="3" fontId="25" fillId="3" borderId="4" xfId="0" applyNumberFormat="1" applyFont="1" applyFill="1" applyBorder="1" applyAlignment="1">
      <alignment horizontal="center" vertical="center"/>
    </xf>
    <xf numFmtId="0" fontId="7" fillId="0" borderId="3" xfId="0" applyFont="1" applyBorder="1" applyAlignment="1">
      <alignment horizontal="center" vertical="center" wrapText="1"/>
    </xf>
    <xf numFmtId="0" fontId="7" fillId="0" borderId="14" xfId="0" applyFont="1" applyBorder="1" applyAlignment="1">
      <alignment horizontal="center" vertical="center" wrapText="1"/>
    </xf>
    <xf numFmtId="3" fontId="7" fillId="0" borderId="3" xfId="0" applyNumberFormat="1" applyFont="1" applyBorder="1" applyAlignment="1">
      <alignment horizontal="center" vertical="center" wrapText="1"/>
    </xf>
    <xf numFmtId="1" fontId="7" fillId="0" borderId="3" xfId="0" applyNumberFormat="1" applyFont="1" applyBorder="1" applyAlignment="1">
      <alignment horizontal="center" vertical="center"/>
    </xf>
    <xf numFmtId="0" fontId="7" fillId="0" borderId="4" xfId="0" applyFont="1" applyBorder="1" applyAlignment="1">
      <alignment vertical="center" wrapText="1"/>
    </xf>
    <xf numFmtId="0" fontId="7" fillId="0" borderId="4" xfId="0" applyFont="1" applyBorder="1" applyAlignment="1">
      <alignment horizontal="center" vertical="center"/>
    </xf>
    <xf numFmtId="0" fontId="11" fillId="5" borderId="0" xfId="21" applyFont="1" applyFill="1" applyBorder="1" applyAlignment="1">
      <alignment horizontal="center" vertical="center"/>
    </xf>
    <xf numFmtId="0" fontId="11" fillId="5" borderId="0" xfId="21" applyFont="1" applyFill="1" applyBorder="1" applyAlignment="1">
      <alignment vertical="center"/>
    </xf>
    <xf numFmtId="3" fontId="11" fillId="5" borderId="0" xfId="21" applyNumberFormat="1" applyFont="1" applyFill="1" applyBorder="1" applyAlignment="1">
      <alignment horizontal="center" vertical="center"/>
    </xf>
    <xf numFmtId="0" fontId="11" fillId="5" borderId="0" xfId="21" applyFont="1" applyFill="1" applyBorder="1" applyAlignment="1">
      <alignment horizontal="left" vertical="center"/>
    </xf>
    <xf numFmtId="0" fontId="11" fillId="5" borderId="0" xfId="21" applyFont="1" applyFill="1" applyBorder="1" applyAlignment="1">
      <alignment horizontal="center" vertical="center" wrapText="1"/>
    </xf>
    <xf numFmtId="0" fontId="20" fillId="5" borderId="0" xfId="21" applyFont="1" applyFill="1" applyBorder="1" applyAlignment="1">
      <alignment vertical="center"/>
    </xf>
    <xf numFmtId="0" fontId="20" fillId="5" borderId="0" xfId="21" applyFont="1" applyFill="1" applyBorder="1" applyAlignment="1">
      <alignment horizontal="center" vertical="center"/>
    </xf>
    <xf numFmtId="0" fontId="11" fillId="7" borderId="0" xfId="21" applyFont="1" applyFill="1" applyBorder="1" applyAlignment="1">
      <alignment horizontal="center" vertical="center"/>
    </xf>
    <xf numFmtId="0" fontId="21" fillId="2" borderId="0" xfId="21" applyFont="1" applyFill="1" applyBorder="1" applyAlignment="1">
      <alignment horizontal="center" vertical="center"/>
    </xf>
    <xf numFmtId="0" fontId="16" fillId="2" borderId="0" xfId="21" applyFont="1" applyFill="1" applyBorder="1" applyAlignment="1">
      <alignment horizontal="right"/>
    </xf>
    <xf numFmtId="0" fontId="20" fillId="2" borderId="0" xfId="21" applyFont="1" applyFill="1" applyBorder="1" applyAlignment="1">
      <alignment horizontal="right"/>
    </xf>
    <xf numFmtId="3" fontId="22" fillId="2" borderId="0" xfId="21" applyNumberFormat="1" applyFont="1" applyFill="1" applyBorder="1" applyAlignment="1">
      <alignment horizontal="center"/>
    </xf>
    <xf numFmtId="0" fontId="16" fillId="2" borderId="0" xfId="21" applyFont="1" applyFill="1" applyBorder="1" applyAlignment="1">
      <alignment horizontal="center"/>
    </xf>
    <xf numFmtId="0" fontId="28" fillId="0" borderId="4" xfId="0" applyFont="1" applyBorder="1" applyAlignment="1">
      <alignment horizontal="center" vertical="center" wrapText="1"/>
    </xf>
    <xf numFmtId="0" fontId="29" fillId="0" borderId="4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/>
    </xf>
    <xf numFmtId="3" fontId="27" fillId="0" borderId="7" xfId="0" applyNumberFormat="1" applyFont="1" applyBorder="1" applyAlignment="1">
      <alignment horizontal="center" vertical="center" wrapText="1"/>
    </xf>
    <xf numFmtId="165" fontId="30" fillId="3" borderId="4" xfId="1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 wrapText="1"/>
    </xf>
    <xf numFmtId="0" fontId="7" fillId="0" borderId="7" xfId="0" applyFont="1" applyBorder="1" applyAlignment="1">
      <alignment horizontal="center" vertical="center" wrapText="1"/>
    </xf>
    <xf numFmtId="0" fontId="3" fillId="0" borderId="14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8" fillId="3" borderId="4" xfId="0" applyFont="1" applyFill="1" applyBorder="1" applyAlignment="1">
      <alignment horizontal="center" vertical="center"/>
    </xf>
    <xf numFmtId="0" fontId="32" fillId="2" borderId="1" xfId="21" applyFont="1" applyFill="1" applyBorder="1" applyAlignment="1">
      <alignment horizontal="center" vertical="center"/>
    </xf>
    <xf numFmtId="0" fontId="32" fillId="5" borderId="9" xfId="21" applyFont="1" applyFill="1" applyBorder="1" applyAlignment="1">
      <alignment horizontal="center" vertical="center"/>
    </xf>
    <xf numFmtId="0" fontId="32" fillId="5" borderId="11" xfId="21" applyFont="1" applyFill="1" applyBorder="1" applyAlignment="1">
      <alignment horizontal="center" vertical="center"/>
    </xf>
    <xf numFmtId="0" fontId="32" fillId="5" borderId="12" xfId="21" applyFont="1" applyFill="1" applyBorder="1" applyAlignment="1">
      <alignment horizontal="center" vertical="center"/>
    </xf>
    <xf numFmtId="3" fontId="32" fillId="5" borderId="12" xfId="21" applyNumberFormat="1" applyFont="1" applyFill="1" applyBorder="1" applyAlignment="1">
      <alignment horizontal="center" vertical="center"/>
    </xf>
    <xf numFmtId="0" fontId="32" fillId="5" borderId="10" xfId="21" applyFont="1" applyFill="1" applyBorder="1" applyAlignment="1">
      <alignment horizontal="center" vertical="center"/>
    </xf>
    <xf numFmtId="3" fontId="32" fillId="5" borderId="10" xfId="21" applyNumberFormat="1" applyFont="1" applyFill="1" applyBorder="1" applyAlignment="1">
      <alignment horizontal="center" vertical="center"/>
    </xf>
    <xf numFmtId="0" fontId="32" fillId="5" borderId="10" xfId="21" applyFont="1" applyFill="1" applyBorder="1" applyAlignment="1">
      <alignment horizontal="center" vertical="center" wrapText="1"/>
    </xf>
    <xf numFmtId="0" fontId="32" fillId="5" borderId="16" xfId="21" applyFont="1" applyFill="1" applyBorder="1" applyAlignment="1">
      <alignment horizontal="center" vertical="center"/>
    </xf>
    <xf numFmtId="0" fontId="32" fillId="5" borderId="15" xfId="21" applyFont="1" applyFill="1" applyBorder="1" applyAlignment="1">
      <alignment horizontal="center" vertical="center"/>
    </xf>
    <xf numFmtId="3" fontId="32" fillId="5" borderId="15" xfId="21" applyNumberFormat="1" applyFont="1" applyFill="1" applyBorder="1" applyAlignment="1">
      <alignment horizontal="center" vertical="center"/>
    </xf>
    <xf numFmtId="0" fontId="32" fillId="7" borderId="1" xfId="21" applyFont="1" applyFill="1" applyBorder="1" applyAlignment="1">
      <alignment horizontal="center" vertical="center"/>
    </xf>
    <xf numFmtId="0" fontId="33" fillId="2" borderId="1" xfId="21" applyFont="1" applyFill="1" applyBorder="1" applyAlignment="1">
      <alignment horizontal="center" vertical="center"/>
    </xf>
    <xf numFmtId="3" fontId="32" fillId="2" borderId="1" xfId="21" applyNumberFormat="1" applyFont="1" applyFill="1" applyBorder="1" applyAlignment="1">
      <alignment horizontal="center" vertical="center"/>
    </xf>
    <xf numFmtId="0" fontId="32" fillId="5" borderId="4" xfId="21" applyFont="1" applyFill="1" applyBorder="1" applyAlignment="1">
      <alignment horizontal="center" vertical="center"/>
    </xf>
    <xf numFmtId="3" fontId="32" fillId="5" borderId="4" xfId="21" applyNumberFormat="1" applyFont="1" applyFill="1" applyBorder="1" applyAlignment="1">
      <alignment horizontal="center" vertical="center"/>
    </xf>
    <xf numFmtId="0" fontId="11" fillId="6" borderId="4" xfId="21" applyFont="1" applyFill="1" applyBorder="1" applyAlignment="1">
      <alignment horizontal="center" vertical="center"/>
    </xf>
    <xf numFmtId="3" fontId="7" fillId="2" borderId="1" xfId="21" applyNumberFormat="1" applyFont="1" applyFill="1" applyBorder="1" applyAlignment="1">
      <alignment horizontal="center" vertical="center"/>
    </xf>
    <xf numFmtId="0" fontId="26" fillId="0" borderId="0" xfId="0" applyFont="1" applyBorder="1" applyAlignment="1">
      <alignment horizontal="center" vertical="center"/>
    </xf>
    <xf numFmtId="3" fontId="26" fillId="0" borderId="0" xfId="0" applyNumberFormat="1" applyFont="1" applyBorder="1" applyAlignment="1">
      <alignment horizontal="center" vertical="center"/>
    </xf>
    <xf numFmtId="0" fontId="26" fillId="2" borderId="0" xfId="0" applyFont="1" applyFill="1" applyBorder="1" applyAlignment="1">
      <alignment horizontal="center" vertical="center"/>
    </xf>
    <xf numFmtId="0" fontId="25" fillId="2" borderId="0" xfId="0" applyFont="1" applyFill="1" applyBorder="1" applyAlignment="1">
      <alignment horizontal="center" vertical="center"/>
    </xf>
    <xf numFmtId="3" fontId="25" fillId="2" borderId="0" xfId="0" applyNumberFormat="1" applyFont="1" applyFill="1" applyBorder="1" applyAlignment="1">
      <alignment horizontal="center" vertical="center"/>
    </xf>
    <xf numFmtId="0" fontId="26" fillId="3" borderId="4" xfId="0" applyFont="1" applyFill="1" applyBorder="1" applyAlignment="1">
      <alignment horizontal="center" vertical="center"/>
    </xf>
    <xf numFmtId="0" fontId="32" fillId="2" borderId="17" xfId="21" applyFont="1" applyFill="1" applyBorder="1" applyAlignment="1">
      <alignment horizontal="center" vertical="center"/>
    </xf>
    <xf numFmtId="3" fontId="32" fillId="5" borderId="3" xfId="21" applyNumberFormat="1" applyFont="1" applyFill="1" applyBorder="1" applyAlignment="1">
      <alignment horizontal="center" vertical="center"/>
    </xf>
    <xf numFmtId="3" fontId="7" fillId="0" borderId="0" xfId="0" applyNumberFormat="1" applyFont="1" applyBorder="1" applyAlignment="1">
      <alignment horizontal="right" vertical="center"/>
    </xf>
    <xf numFmtId="0" fontId="11" fillId="5" borderId="9" xfId="21" applyFont="1" applyFill="1" applyBorder="1" applyAlignment="1">
      <alignment horizontal="center" vertical="center"/>
    </xf>
    <xf numFmtId="0" fontId="35" fillId="9" borderId="20" xfId="0" applyFont="1" applyFill="1" applyBorder="1" applyAlignment="1">
      <alignment horizontal="center" vertical="center"/>
    </xf>
    <xf numFmtId="0" fontId="27" fillId="0" borderId="20" xfId="0" applyFont="1" applyBorder="1" applyAlignment="1">
      <alignment vertical="center"/>
    </xf>
    <xf numFmtId="0" fontId="27" fillId="0" borderId="20" xfId="0" applyFont="1" applyBorder="1" applyAlignment="1">
      <alignment horizontal="center" vertical="center"/>
    </xf>
    <xf numFmtId="3" fontId="27" fillId="0" borderId="20" xfId="0" applyNumberFormat="1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27" fillId="0" borderId="21" xfId="0" applyFont="1" applyBorder="1" applyAlignment="1">
      <alignment horizontal="center" vertical="center"/>
    </xf>
    <xf numFmtId="0" fontId="23" fillId="0" borderId="4" xfId="0" applyFont="1" applyBorder="1" applyAlignment="1">
      <alignment horizontal="center" vertical="center" wrapText="1"/>
    </xf>
    <xf numFmtId="0" fontId="24" fillId="0" borderId="4" xfId="0" applyFont="1" applyBorder="1" applyAlignment="1">
      <alignment horizontal="center" vertical="center"/>
    </xf>
    <xf numFmtId="0" fontId="31" fillId="6" borderId="17" xfId="21" applyFont="1" applyFill="1" applyBorder="1" applyAlignment="1">
      <alignment horizontal="center" vertical="center"/>
    </xf>
    <xf numFmtId="0" fontId="31" fillId="6" borderId="18" xfId="21" applyFont="1" applyFill="1" applyBorder="1" applyAlignment="1">
      <alignment horizontal="center" vertical="center"/>
    </xf>
    <xf numFmtId="0" fontId="31" fillId="6" borderId="6" xfId="21" applyFont="1" applyFill="1" applyBorder="1" applyAlignment="1">
      <alignment horizontal="center" vertical="center"/>
    </xf>
    <xf numFmtId="0" fontId="31" fillId="6" borderId="7" xfId="21" applyFont="1" applyFill="1" applyBorder="1" applyAlignment="1">
      <alignment horizontal="center" vertical="center"/>
    </xf>
    <xf numFmtId="3" fontId="31" fillId="6" borderId="5" xfId="21" applyNumberFormat="1" applyFont="1" applyFill="1" applyBorder="1" applyAlignment="1">
      <alignment horizontal="center" vertical="center"/>
    </xf>
    <xf numFmtId="0" fontId="18" fillId="2" borderId="0" xfId="0" applyFont="1" applyFill="1" applyAlignment="1">
      <alignment horizontal="center"/>
    </xf>
    <xf numFmtId="0" fontId="19" fillId="0" borderId="0" xfId="0" applyFont="1" applyAlignment="1">
      <alignment horizontal="center" vertical="center"/>
    </xf>
    <xf numFmtId="0" fontId="12" fillId="0" borderId="8" xfId="21" applyFont="1" applyBorder="1"/>
    <xf numFmtId="0" fontId="13" fillId="0" borderId="8" xfId="21" applyFont="1" applyBorder="1" applyAlignment="1">
      <alignment horizontal="center"/>
    </xf>
    <xf numFmtId="0" fontId="30" fillId="3" borderId="5" xfId="0" applyFont="1" applyFill="1" applyBorder="1" applyAlignment="1">
      <alignment horizontal="center" vertical="center"/>
    </xf>
    <xf numFmtId="0" fontId="30" fillId="3" borderId="6" xfId="0" applyFont="1" applyFill="1" applyBorder="1" applyAlignment="1">
      <alignment horizontal="center" vertical="center"/>
    </xf>
    <xf numFmtId="0" fontId="30" fillId="3" borderId="7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 wrapText="1"/>
    </xf>
    <xf numFmtId="0" fontId="5" fillId="3" borderId="2" xfId="0" applyFont="1" applyFill="1" applyBorder="1" applyAlignment="1">
      <alignment horizontal="center" vertical="center" wrapText="1"/>
    </xf>
    <xf numFmtId="0" fontId="5" fillId="3" borderId="3" xfId="0" applyFont="1" applyFill="1" applyBorder="1" applyAlignment="1">
      <alignment horizontal="center" vertical="center" wrapText="1"/>
    </xf>
    <xf numFmtId="0" fontId="34" fillId="8" borderId="0" xfId="0" applyFont="1" applyFill="1" applyAlignment="1">
      <alignment horizontal="center" vertical="center"/>
    </xf>
    <xf numFmtId="0" fontId="34" fillId="8" borderId="19" xfId="0" applyFont="1" applyFill="1" applyBorder="1" applyAlignment="1">
      <alignment horizontal="center" vertical="center"/>
    </xf>
    <xf numFmtId="0" fontId="27" fillId="0" borderId="21" xfId="0" applyFont="1" applyBorder="1" applyAlignment="1">
      <alignment horizontal="center" vertical="center"/>
    </xf>
    <xf numFmtId="0" fontId="27" fillId="0" borderId="22" xfId="0" applyFont="1" applyBorder="1" applyAlignment="1">
      <alignment horizontal="center" vertical="center"/>
    </xf>
    <xf numFmtId="0" fontId="27" fillId="0" borderId="23" xfId="0" applyFont="1" applyBorder="1" applyAlignment="1">
      <alignment horizontal="center" vertical="center"/>
    </xf>
    <xf numFmtId="3" fontId="27" fillId="0" borderId="21" xfId="0" applyNumberFormat="1" applyFont="1" applyBorder="1" applyAlignment="1">
      <alignment horizontal="center" vertical="center"/>
    </xf>
    <xf numFmtId="0" fontId="7" fillId="0" borderId="4" xfId="0" applyFont="1" applyBorder="1" applyAlignment="1">
      <alignment horizontal="left" vertical="center" wrapText="1"/>
    </xf>
    <xf numFmtId="0" fontId="0" fillId="0" borderId="0" xfId="0" applyAlignment="1">
      <alignment horizontal="center"/>
    </xf>
    <xf numFmtId="0" fontId="36" fillId="3" borderId="0" xfId="0" applyFont="1" applyFill="1" applyAlignment="1">
      <alignment horizontal="center"/>
    </xf>
    <xf numFmtId="0" fontId="0" fillId="3" borderId="0" xfId="0" applyFill="1" applyAlignment="1">
      <alignment horizontal="center"/>
    </xf>
    <xf numFmtId="0" fontId="7" fillId="0" borderId="0" xfId="0" applyFont="1" applyAlignment="1">
      <alignment horizontal="center" vertical="center"/>
    </xf>
    <xf numFmtId="0" fontId="29" fillId="0" borderId="0" xfId="0" applyFont="1" applyAlignment="1">
      <alignment horizontal="center"/>
    </xf>
    <xf numFmtId="3" fontId="27" fillId="0" borderId="24" xfId="0" applyNumberFormat="1" applyFont="1" applyBorder="1" applyAlignment="1">
      <alignment horizontal="center" vertical="center"/>
    </xf>
    <xf numFmtId="3" fontId="0" fillId="0" borderId="4" xfId="0" applyNumberFormat="1" applyBorder="1" applyAlignment="1">
      <alignment horizontal="center" vertical="center"/>
    </xf>
    <xf numFmtId="3" fontId="27" fillId="0" borderId="25" xfId="0" applyNumberFormat="1" applyFont="1" applyBorder="1" applyAlignment="1">
      <alignment horizontal="center" vertical="center"/>
    </xf>
  </cellXfs>
  <cellStyles count="22">
    <cellStyle name="Comma [0]" xfId="1" builtinId="6"/>
    <cellStyle name="Comma 20" xfId="19" xr:uid="{ADC0EC47-A8FA-48B3-AA49-13D907FBEE26}"/>
    <cellStyle name="Comma 28" xfId="2" xr:uid="{9D16B974-1B56-4793-B6A6-8BEDF48A3E0C}"/>
    <cellStyle name="Normal" xfId="0" builtinId="0"/>
    <cellStyle name="Normal 12" xfId="12" xr:uid="{68A284D3-6E03-4350-94DD-3FB7064D8711}"/>
    <cellStyle name="Normal 14" xfId="13" xr:uid="{90B70A96-C72C-4D01-92C0-7EE4D58182FB}"/>
    <cellStyle name="Normal 16" xfId="3" xr:uid="{F6ACA48A-34BF-4FB8-A173-033A61E5DACF}"/>
    <cellStyle name="Normal 18" xfId="14" xr:uid="{A7294A40-D640-4844-8381-6C398EE03444}"/>
    <cellStyle name="Normal 2" xfId="4" xr:uid="{CC7CEF88-029E-419C-BBA0-E6A928D3285F}"/>
    <cellStyle name="Normal 20" xfId="15" xr:uid="{00A73FD8-16D4-4EBC-967F-0557921131BA}"/>
    <cellStyle name="Normal 21" xfId="10" xr:uid="{D615FB32-F078-4AA9-9B48-9605CC27271B}"/>
    <cellStyle name="Normal 22" xfId="16" xr:uid="{7E1533F4-DB01-4928-B192-46C71DB5FAAB}"/>
    <cellStyle name="Normal 23" xfId="17" xr:uid="{85A9CE2D-CE43-4A02-9F40-5AABDEE5B7C8}"/>
    <cellStyle name="Normal 24" xfId="18" xr:uid="{DF8F2499-D1B7-4A16-90E9-102043D55E6B}"/>
    <cellStyle name="Normal 29" xfId="5" xr:uid="{0321BAF0-3F7C-4D0B-BD77-AB0000AF2085}"/>
    <cellStyle name="Normal 3" xfId="20" xr:uid="{0412BD50-E6B1-4029-AAE6-1470636A9DDF}"/>
    <cellStyle name="Normal 34" xfId="6" xr:uid="{80D1877D-57A8-4D3E-A771-6A37F6037625}"/>
    <cellStyle name="Normal 35" xfId="7" xr:uid="{656F689E-3BA7-4D6B-9E49-73771F276A63}"/>
    <cellStyle name="Normal 37" xfId="8" xr:uid="{98A623D9-3DFA-4577-AED0-96F09A144AF3}"/>
    <cellStyle name="Normal 38" xfId="9" xr:uid="{FEDA9638-614F-4752-A157-B7C4412C9A51}"/>
    <cellStyle name="Normal 4" xfId="21" xr:uid="{FE24DF44-19D5-4C8F-B407-2438AD382810}"/>
    <cellStyle name="Normal 7" xfId="11" xr:uid="{3E376E55-BA41-45D8-BD62-1F2EFC2E13F9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jpe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jpe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jpe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jpg"/><Relationship Id="rId20" Type="http://schemas.openxmlformats.org/officeDocument/2006/relationships/image" Target="../media/image20.pn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g"/><Relationship Id="rId28" Type="http://schemas.openxmlformats.org/officeDocument/2006/relationships/image" Target="../media/image28.png"/><Relationship Id="rId36" Type="http://schemas.openxmlformats.org/officeDocument/2006/relationships/image" Target="../media/image36.jpg"/><Relationship Id="rId49" Type="http://schemas.openxmlformats.org/officeDocument/2006/relationships/image" Target="../media/image49.jpe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g"/><Relationship Id="rId52" Type="http://schemas.openxmlformats.org/officeDocument/2006/relationships/image" Target="../media/image52.pn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6.png"/><Relationship Id="rId18" Type="http://schemas.openxmlformats.org/officeDocument/2006/relationships/image" Target="../media/image91.png"/><Relationship Id="rId26" Type="http://schemas.openxmlformats.org/officeDocument/2006/relationships/image" Target="../media/image99.png"/><Relationship Id="rId3" Type="http://schemas.openxmlformats.org/officeDocument/2006/relationships/image" Target="../media/image77.jpeg"/><Relationship Id="rId21" Type="http://schemas.openxmlformats.org/officeDocument/2006/relationships/image" Target="../media/image94.png"/><Relationship Id="rId34" Type="http://schemas.openxmlformats.org/officeDocument/2006/relationships/image" Target="../media/image107.png"/><Relationship Id="rId7" Type="http://schemas.openxmlformats.org/officeDocument/2006/relationships/image" Target="../media/image80.jpeg"/><Relationship Id="rId12" Type="http://schemas.openxmlformats.org/officeDocument/2006/relationships/image" Target="../media/image85.png"/><Relationship Id="rId17" Type="http://schemas.openxmlformats.org/officeDocument/2006/relationships/image" Target="../media/image90.png"/><Relationship Id="rId25" Type="http://schemas.openxmlformats.org/officeDocument/2006/relationships/image" Target="../media/image98.png"/><Relationship Id="rId33" Type="http://schemas.openxmlformats.org/officeDocument/2006/relationships/image" Target="../media/image106.png"/><Relationship Id="rId2" Type="http://schemas.openxmlformats.org/officeDocument/2006/relationships/image" Target="../media/image76.jpeg"/><Relationship Id="rId16" Type="http://schemas.openxmlformats.org/officeDocument/2006/relationships/image" Target="../media/image89.png"/><Relationship Id="rId20" Type="http://schemas.openxmlformats.org/officeDocument/2006/relationships/image" Target="../media/image93.png"/><Relationship Id="rId29" Type="http://schemas.openxmlformats.org/officeDocument/2006/relationships/image" Target="../media/image102.png"/><Relationship Id="rId1" Type="http://schemas.openxmlformats.org/officeDocument/2006/relationships/image" Target="../media/image75.jpeg"/><Relationship Id="rId6" Type="http://schemas.openxmlformats.org/officeDocument/2006/relationships/image" Target="../media/image54.jpeg"/><Relationship Id="rId11" Type="http://schemas.openxmlformats.org/officeDocument/2006/relationships/image" Target="../media/image84.png"/><Relationship Id="rId24" Type="http://schemas.openxmlformats.org/officeDocument/2006/relationships/image" Target="../media/image97.png"/><Relationship Id="rId32" Type="http://schemas.openxmlformats.org/officeDocument/2006/relationships/image" Target="../media/image105.png"/><Relationship Id="rId5" Type="http://schemas.openxmlformats.org/officeDocument/2006/relationships/image" Target="../media/image79.jpeg"/><Relationship Id="rId15" Type="http://schemas.openxmlformats.org/officeDocument/2006/relationships/image" Target="../media/image88.png"/><Relationship Id="rId23" Type="http://schemas.openxmlformats.org/officeDocument/2006/relationships/image" Target="../media/image96.png"/><Relationship Id="rId28" Type="http://schemas.openxmlformats.org/officeDocument/2006/relationships/image" Target="../media/image101.jpeg"/><Relationship Id="rId10" Type="http://schemas.openxmlformats.org/officeDocument/2006/relationships/image" Target="../media/image83.png"/><Relationship Id="rId19" Type="http://schemas.openxmlformats.org/officeDocument/2006/relationships/image" Target="../media/image92.png"/><Relationship Id="rId31" Type="http://schemas.openxmlformats.org/officeDocument/2006/relationships/image" Target="../media/image104.png"/><Relationship Id="rId4" Type="http://schemas.openxmlformats.org/officeDocument/2006/relationships/image" Target="../media/image78.jpeg"/><Relationship Id="rId9" Type="http://schemas.openxmlformats.org/officeDocument/2006/relationships/image" Target="../media/image82.png"/><Relationship Id="rId14" Type="http://schemas.openxmlformats.org/officeDocument/2006/relationships/image" Target="../media/image87.png"/><Relationship Id="rId22" Type="http://schemas.openxmlformats.org/officeDocument/2006/relationships/image" Target="../media/image95.png"/><Relationship Id="rId27" Type="http://schemas.openxmlformats.org/officeDocument/2006/relationships/image" Target="../media/image100.png"/><Relationship Id="rId30" Type="http://schemas.openxmlformats.org/officeDocument/2006/relationships/image" Target="../media/image103.png"/><Relationship Id="rId8" Type="http://schemas.openxmlformats.org/officeDocument/2006/relationships/image" Target="../media/image8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jpeg"/><Relationship Id="rId13" Type="http://schemas.openxmlformats.org/officeDocument/2006/relationships/image" Target="../media/image117.jpeg"/><Relationship Id="rId18" Type="http://schemas.openxmlformats.org/officeDocument/2006/relationships/image" Target="../media/image67.jpg"/><Relationship Id="rId26" Type="http://schemas.openxmlformats.org/officeDocument/2006/relationships/image" Target="../media/image125.png"/><Relationship Id="rId3" Type="http://schemas.openxmlformats.org/officeDocument/2006/relationships/image" Target="../media/image45.png"/><Relationship Id="rId21" Type="http://schemas.openxmlformats.org/officeDocument/2006/relationships/image" Target="../media/image12.png"/><Relationship Id="rId7" Type="http://schemas.openxmlformats.org/officeDocument/2006/relationships/image" Target="../media/image111.jpeg"/><Relationship Id="rId12" Type="http://schemas.openxmlformats.org/officeDocument/2006/relationships/image" Target="../media/image116.png"/><Relationship Id="rId17" Type="http://schemas.openxmlformats.org/officeDocument/2006/relationships/image" Target="../media/image21.png"/><Relationship Id="rId25" Type="http://schemas.openxmlformats.org/officeDocument/2006/relationships/image" Target="../media/image124.png"/><Relationship Id="rId2" Type="http://schemas.openxmlformats.org/officeDocument/2006/relationships/image" Target="../media/image40.png"/><Relationship Id="rId16" Type="http://schemas.openxmlformats.org/officeDocument/2006/relationships/image" Target="../media/image16.png"/><Relationship Id="rId20" Type="http://schemas.openxmlformats.org/officeDocument/2006/relationships/image" Target="../media/image120.png"/><Relationship Id="rId1" Type="http://schemas.openxmlformats.org/officeDocument/2006/relationships/image" Target="../media/image68.png"/><Relationship Id="rId6" Type="http://schemas.openxmlformats.org/officeDocument/2006/relationships/image" Target="../media/image110.png"/><Relationship Id="rId11" Type="http://schemas.openxmlformats.org/officeDocument/2006/relationships/image" Target="../media/image115.jpeg"/><Relationship Id="rId24" Type="http://schemas.openxmlformats.org/officeDocument/2006/relationships/image" Target="../media/image123.png"/><Relationship Id="rId5" Type="http://schemas.openxmlformats.org/officeDocument/2006/relationships/image" Target="../media/image109.jpeg"/><Relationship Id="rId15" Type="http://schemas.openxmlformats.org/officeDocument/2006/relationships/image" Target="../media/image18.png"/><Relationship Id="rId23" Type="http://schemas.openxmlformats.org/officeDocument/2006/relationships/image" Target="../media/image122.png"/><Relationship Id="rId10" Type="http://schemas.openxmlformats.org/officeDocument/2006/relationships/image" Target="../media/image114.jpeg"/><Relationship Id="rId19" Type="http://schemas.openxmlformats.org/officeDocument/2006/relationships/image" Target="../media/image119.jpeg"/><Relationship Id="rId4" Type="http://schemas.openxmlformats.org/officeDocument/2006/relationships/image" Target="../media/image108.jpeg"/><Relationship Id="rId9" Type="http://schemas.openxmlformats.org/officeDocument/2006/relationships/image" Target="../media/image113.jpeg"/><Relationship Id="rId14" Type="http://schemas.openxmlformats.org/officeDocument/2006/relationships/image" Target="../media/image118.jpeg"/><Relationship Id="rId22" Type="http://schemas.openxmlformats.org/officeDocument/2006/relationships/image" Target="../media/image121.png"/><Relationship Id="rId27" Type="http://schemas.openxmlformats.org/officeDocument/2006/relationships/image" Target="../media/image12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570139</xdr:colOff>
      <xdr:row>8</xdr:row>
      <xdr:rowOff>171450</xdr:rowOff>
    </xdr:from>
    <xdr:ext cx="1035504" cy="1066800"/>
    <xdr:pic>
      <xdr:nvPicPr>
        <xdr:cNvPr id="5" name="image22.png" title="Image">
          <a:extLst>
            <a:ext uri="{FF2B5EF4-FFF2-40B4-BE49-F238E27FC236}">
              <a16:creationId xmlns:a16="http://schemas.microsoft.com/office/drawing/2014/main" id="{F352F596-0061-479D-AE25-190E667EF2D6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121603" y="4675414"/>
          <a:ext cx="1035504" cy="106680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514350</xdr:colOff>
      <xdr:row>9</xdr:row>
      <xdr:rowOff>57150</xdr:rowOff>
    </xdr:from>
    <xdr:ext cx="1285875" cy="1285875"/>
    <xdr:pic>
      <xdr:nvPicPr>
        <xdr:cNvPr id="6" name="image23.png" title="Image">
          <a:extLst>
            <a:ext uri="{FF2B5EF4-FFF2-40B4-BE49-F238E27FC236}">
              <a16:creationId xmlns:a16="http://schemas.microsoft.com/office/drawing/2014/main" id="{F24BEEA0-A04E-48CA-9D28-90F80CB818FD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057650" y="6591300"/>
          <a:ext cx="12858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552450</xdr:colOff>
      <xdr:row>11</xdr:row>
      <xdr:rowOff>171450</xdr:rowOff>
    </xdr:from>
    <xdr:ext cx="1209675" cy="1162050"/>
    <xdr:pic>
      <xdr:nvPicPr>
        <xdr:cNvPr id="10" name="image19.png" title="Image">
          <a:extLst>
            <a:ext uri="{FF2B5EF4-FFF2-40B4-BE49-F238E27FC236}">
              <a16:creationId xmlns:a16="http://schemas.microsoft.com/office/drawing/2014/main" id="{07F7FCC3-1F48-40E3-A387-671D685B9917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095750" y="12801600"/>
          <a:ext cx="120967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495300</xdr:colOff>
      <xdr:row>14</xdr:row>
      <xdr:rowOff>133350</xdr:rowOff>
    </xdr:from>
    <xdr:ext cx="1209675" cy="1162050"/>
    <xdr:pic>
      <xdr:nvPicPr>
        <xdr:cNvPr id="12" name="image27.png" title="Image">
          <a:extLst>
            <a:ext uri="{FF2B5EF4-FFF2-40B4-BE49-F238E27FC236}">
              <a16:creationId xmlns:a16="http://schemas.microsoft.com/office/drawing/2014/main" id="{E895F7FB-E0C9-436F-B784-83936116630B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038600" y="17335500"/>
          <a:ext cx="120967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356507</xdr:colOff>
      <xdr:row>16</xdr:row>
      <xdr:rowOff>89808</xdr:rowOff>
    </xdr:from>
    <xdr:ext cx="1514475" cy="1247775"/>
    <xdr:pic>
      <xdr:nvPicPr>
        <xdr:cNvPr id="14" name="image30.png" title="Image">
          <a:extLst>
            <a:ext uri="{FF2B5EF4-FFF2-40B4-BE49-F238E27FC236}">
              <a16:creationId xmlns:a16="http://schemas.microsoft.com/office/drawing/2014/main" id="{CDF3429E-5BBB-43AC-94D9-7CDE7146ABEF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907971" y="16785772"/>
          <a:ext cx="15144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152401</xdr:colOff>
      <xdr:row>17</xdr:row>
      <xdr:rowOff>176893</xdr:rowOff>
    </xdr:from>
    <xdr:ext cx="1630136" cy="1299482"/>
    <xdr:pic>
      <xdr:nvPicPr>
        <xdr:cNvPr id="15" name="image29.png" title="Image">
          <a:extLst>
            <a:ext uri="{FF2B5EF4-FFF2-40B4-BE49-F238E27FC236}">
              <a16:creationId xmlns:a16="http://schemas.microsoft.com/office/drawing/2014/main" id="{BE86E0A6-36DD-4F76-BC38-917412774107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425544" y="18396857"/>
          <a:ext cx="1630136" cy="1299482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352425</xdr:colOff>
      <xdr:row>20</xdr:row>
      <xdr:rowOff>76200</xdr:rowOff>
    </xdr:from>
    <xdr:ext cx="1514475" cy="1285875"/>
    <xdr:pic>
      <xdr:nvPicPr>
        <xdr:cNvPr id="20" name="image34.png" title="Image">
          <a:extLst>
            <a:ext uri="{FF2B5EF4-FFF2-40B4-BE49-F238E27FC236}">
              <a16:creationId xmlns:a16="http://schemas.microsoft.com/office/drawing/2014/main" id="{27C03237-D099-4473-B48B-C5E2BB6B30DC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3895725" y="32518350"/>
          <a:ext cx="15144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304800</xdr:colOff>
      <xdr:row>21</xdr:row>
      <xdr:rowOff>266700</xdr:rowOff>
    </xdr:from>
    <xdr:ext cx="1619250" cy="1038225"/>
    <xdr:pic>
      <xdr:nvPicPr>
        <xdr:cNvPr id="21" name="image35.png" title="Image">
          <a:extLst>
            <a:ext uri="{FF2B5EF4-FFF2-40B4-BE49-F238E27FC236}">
              <a16:creationId xmlns:a16="http://schemas.microsoft.com/office/drawing/2014/main" id="{1A04BBC8-8CD0-4570-B46E-133A45BA77C5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848100" y="34232850"/>
          <a:ext cx="1619250" cy="103822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542925</xdr:colOff>
      <xdr:row>25</xdr:row>
      <xdr:rowOff>0</xdr:rowOff>
    </xdr:from>
    <xdr:ext cx="1209675" cy="1247775"/>
    <xdr:pic>
      <xdr:nvPicPr>
        <xdr:cNvPr id="27" name="image40.png" title="Image">
          <a:extLst>
            <a:ext uri="{FF2B5EF4-FFF2-40B4-BE49-F238E27FC236}">
              <a16:creationId xmlns:a16="http://schemas.microsoft.com/office/drawing/2014/main" id="{20174BCF-DE23-411A-B73F-0E9FE96E4C5F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086225" y="43243500"/>
          <a:ext cx="12096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466725</xdr:colOff>
      <xdr:row>26</xdr:row>
      <xdr:rowOff>95250</xdr:rowOff>
    </xdr:from>
    <xdr:ext cx="1381125" cy="1285875"/>
    <xdr:pic>
      <xdr:nvPicPr>
        <xdr:cNvPr id="29" name="image41.png" title="Image">
          <a:extLst>
            <a:ext uri="{FF2B5EF4-FFF2-40B4-BE49-F238E27FC236}">
              <a16:creationId xmlns:a16="http://schemas.microsoft.com/office/drawing/2014/main" id="{7AB5EF57-7B3C-4216-A5A3-65476073C23D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010025" y="46253400"/>
          <a:ext cx="138112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148318</xdr:colOff>
      <xdr:row>28</xdr:row>
      <xdr:rowOff>250372</xdr:rowOff>
    </xdr:from>
    <xdr:ext cx="1619250" cy="952500"/>
    <xdr:pic>
      <xdr:nvPicPr>
        <xdr:cNvPr id="34" name="image44.png" title="Image">
          <a:extLst>
            <a:ext uri="{FF2B5EF4-FFF2-40B4-BE49-F238E27FC236}">
              <a16:creationId xmlns:a16="http://schemas.microsoft.com/office/drawing/2014/main" id="{D04F6945-C552-4D10-9C40-5ECC31BDCBAA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699782" y="36758336"/>
          <a:ext cx="1619250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29937</xdr:colOff>
      <xdr:row>33</xdr:row>
      <xdr:rowOff>190500</xdr:rowOff>
    </xdr:from>
    <xdr:ext cx="1905000" cy="1266825"/>
    <xdr:pic>
      <xdr:nvPicPr>
        <xdr:cNvPr id="45" name="image59.png" title="Image">
          <a:extLst>
            <a:ext uri="{FF2B5EF4-FFF2-40B4-BE49-F238E27FC236}">
              <a16:creationId xmlns:a16="http://schemas.microsoft.com/office/drawing/2014/main" id="{8A28F07D-971B-409B-9ECC-D75D13412BF9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581401" y="44318464"/>
          <a:ext cx="19050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428625</xdr:colOff>
      <xdr:row>34</xdr:row>
      <xdr:rowOff>200025</xdr:rowOff>
    </xdr:from>
    <xdr:ext cx="1381125" cy="1162050"/>
    <xdr:pic>
      <xdr:nvPicPr>
        <xdr:cNvPr id="46" name="image66.png" title="Image">
          <a:extLst>
            <a:ext uri="{FF2B5EF4-FFF2-40B4-BE49-F238E27FC236}">
              <a16:creationId xmlns:a16="http://schemas.microsoft.com/office/drawing/2014/main" id="{A4280C07-7511-49DE-B27A-DB4DBB4658AC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971925" y="72266175"/>
          <a:ext cx="138112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409574</xdr:colOff>
      <xdr:row>35</xdr:row>
      <xdr:rowOff>93891</xdr:rowOff>
    </xdr:from>
    <xdr:ext cx="1381125" cy="1371600"/>
    <xdr:pic>
      <xdr:nvPicPr>
        <xdr:cNvPr id="50" name="image61.png" title="Image">
          <a:extLst>
            <a:ext uri="{FF2B5EF4-FFF2-40B4-BE49-F238E27FC236}">
              <a16:creationId xmlns:a16="http://schemas.microsoft.com/office/drawing/2014/main" id="{C250A62B-0731-4B2F-AD81-9B14C2A32B6F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961038" y="47269855"/>
          <a:ext cx="1381125" cy="137160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409575</xdr:colOff>
      <xdr:row>38</xdr:row>
      <xdr:rowOff>142875</xdr:rowOff>
    </xdr:from>
    <xdr:ext cx="1514475" cy="1162050"/>
    <xdr:pic>
      <xdr:nvPicPr>
        <xdr:cNvPr id="55" name="image74.png" title="Image">
          <a:extLst>
            <a:ext uri="{FF2B5EF4-FFF2-40B4-BE49-F238E27FC236}">
              <a16:creationId xmlns:a16="http://schemas.microsoft.com/office/drawing/2014/main" id="{8AD4DEDC-1F36-40C6-B814-9A4081A8245A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952875" y="85925025"/>
          <a:ext cx="151447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390525</xdr:colOff>
      <xdr:row>39</xdr:row>
      <xdr:rowOff>238125</xdr:rowOff>
    </xdr:from>
    <xdr:ext cx="1514475" cy="1038225"/>
    <xdr:pic>
      <xdr:nvPicPr>
        <xdr:cNvPr id="56" name="image67.png" title="Image">
          <a:extLst>
            <a:ext uri="{FF2B5EF4-FFF2-40B4-BE49-F238E27FC236}">
              <a16:creationId xmlns:a16="http://schemas.microsoft.com/office/drawing/2014/main" id="{C23DA8AA-702A-4121-B419-A22F4AF27D7B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933825" y="87544275"/>
          <a:ext cx="1514475" cy="103822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257175</xdr:colOff>
      <xdr:row>40</xdr:row>
      <xdr:rowOff>209550</xdr:rowOff>
    </xdr:from>
    <xdr:ext cx="1695450" cy="1114425"/>
    <xdr:pic>
      <xdr:nvPicPr>
        <xdr:cNvPr id="57" name="image72.png" title="Image">
          <a:extLst>
            <a:ext uri="{FF2B5EF4-FFF2-40B4-BE49-F238E27FC236}">
              <a16:creationId xmlns:a16="http://schemas.microsoft.com/office/drawing/2014/main" id="{39354314-A052-4F67-A641-05B36A44D3C2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800475" y="89039700"/>
          <a:ext cx="1695450" cy="111442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457200</xdr:colOff>
      <xdr:row>41</xdr:row>
      <xdr:rowOff>152400</xdr:rowOff>
    </xdr:from>
    <xdr:ext cx="1285875" cy="1247775"/>
    <xdr:pic>
      <xdr:nvPicPr>
        <xdr:cNvPr id="58" name="image73.png" title="Image">
          <a:extLst>
            <a:ext uri="{FF2B5EF4-FFF2-40B4-BE49-F238E27FC236}">
              <a16:creationId xmlns:a16="http://schemas.microsoft.com/office/drawing/2014/main" id="{3F77FC39-E2B4-49C1-A969-57861F5B3BA4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4000500" y="90506550"/>
          <a:ext cx="12858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333375</xdr:colOff>
      <xdr:row>42</xdr:row>
      <xdr:rowOff>133350</xdr:rowOff>
    </xdr:from>
    <xdr:ext cx="1381125" cy="1219200"/>
    <xdr:pic>
      <xdr:nvPicPr>
        <xdr:cNvPr id="59" name="image70.png" title="Image">
          <a:extLst>
            <a:ext uri="{FF2B5EF4-FFF2-40B4-BE49-F238E27FC236}">
              <a16:creationId xmlns:a16="http://schemas.microsoft.com/office/drawing/2014/main" id="{6599BE1F-3CE9-4151-BAD6-E680FF67E8C7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3876675" y="92011500"/>
          <a:ext cx="1381125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266700</xdr:colOff>
      <xdr:row>43</xdr:row>
      <xdr:rowOff>85725</xdr:rowOff>
    </xdr:from>
    <xdr:ext cx="1514475" cy="1285875"/>
    <xdr:pic>
      <xdr:nvPicPr>
        <xdr:cNvPr id="60" name="image62.png" title="Image">
          <a:extLst>
            <a:ext uri="{FF2B5EF4-FFF2-40B4-BE49-F238E27FC236}">
              <a16:creationId xmlns:a16="http://schemas.microsoft.com/office/drawing/2014/main" id="{6C03091F-13A6-41F3-AC4C-F3B8724CFF7D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3810000" y="93487875"/>
          <a:ext cx="15144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561975</xdr:colOff>
      <xdr:row>44</xdr:row>
      <xdr:rowOff>114300</xdr:rowOff>
    </xdr:from>
    <xdr:ext cx="1209675" cy="1219200"/>
    <xdr:pic>
      <xdr:nvPicPr>
        <xdr:cNvPr id="61" name="image68.png" title="Image">
          <a:extLst>
            <a:ext uri="{FF2B5EF4-FFF2-40B4-BE49-F238E27FC236}">
              <a16:creationId xmlns:a16="http://schemas.microsoft.com/office/drawing/2014/main" id="{D18CF7EE-4C25-448F-A907-D447C92F6FBD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4105275" y="95040450"/>
          <a:ext cx="1209675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342900</xdr:colOff>
      <xdr:row>47</xdr:row>
      <xdr:rowOff>133350</xdr:rowOff>
    </xdr:from>
    <xdr:ext cx="1514475" cy="1162050"/>
    <xdr:pic>
      <xdr:nvPicPr>
        <xdr:cNvPr id="64" name="image79.png" title="Image">
          <a:extLst>
            <a:ext uri="{FF2B5EF4-FFF2-40B4-BE49-F238E27FC236}">
              <a16:creationId xmlns:a16="http://schemas.microsoft.com/office/drawing/2014/main" id="{23B24ED0-CF87-4487-9EDB-A0CB17DBE529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3886200" y="101155500"/>
          <a:ext cx="151447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217716</xdr:colOff>
      <xdr:row>15</xdr:row>
      <xdr:rowOff>27215</xdr:rowOff>
    </xdr:from>
    <xdr:ext cx="1524000" cy="1524000"/>
    <xdr:pic>
      <xdr:nvPicPr>
        <xdr:cNvPr id="134" name="image138.jpg">
          <a:extLst>
            <a:ext uri="{FF2B5EF4-FFF2-40B4-BE49-F238E27FC236}">
              <a16:creationId xmlns:a16="http://schemas.microsoft.com/office/drawing/2014/main" id="{540E3DFF-0206-4464-9043-A7FFFFA46D61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3769180" y="15199179"/>
          <a:ext cx="1524000" cy="1524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3</xdr:col>
      <xdr:colOff>467360</xdr:colOff>
      <xdr:row>6</xdr:row>
      <xdr:rowOff>223521</xdr:rowOff>
    </xdr:from>
    <xdr:to>
      <xdr:col>3</xdr:col>
      <xdr:colOff>1564640</xdr:colOff>
      <xdr:row>6</xdr:row>
      <xdr:rowOff>1330301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E78A764-5579-46CD-B41C-B0A51C26C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961120" y="1686561"/>
          <a:ext cx="1097280" cy="1106780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609600</xdr:colOff>
      <xdr:row>7</xdr:row>
      <xdr:rowOff>314961</xdr:rowOff>
    </xdr:from>
    <xdr:to>
      <xdr:col>3</xdr:col>
      <xdr:colOff>1513840</xdr:colOff>
      <xdr:row>7</xdr:row>
      <xdr:rowOff>1285263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A4A79C3-36F1-4FF7-B877-1BAA206BD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103360" y="3302001"/>
          <a:ext cx="904240" cy="970302"/>
        </a:xfrm>
        <a:prstGeom prst="rect">
          <a:avLst/>
        </a:prstGeom>
      </xdr:spPr>
    </xdr:pic>
    <xdr:clientData/>
  </xdr:twoCellAnchor>
  <xdr:twoCellAnchor editAs="oneCell">
    <xdr:from>
      <xdr:col>3</xdr:col>
      <xdr:colOff>497840</xdr:colOff>
      <xdr:row>10</xdr:row>
      <xdr:rowOff>193040</xdr:rowOff>
    </xdr:from>
    <xdr:to>
      <xdr:col>3</xdr:col>
      <xdr:colOff>1666240</xdr:colOff>
      <xdr:row>10</xdr:row>
      <xdr:rowOff>1478867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C83A8C7-B249-40BD-B6C8-AAE374E57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91600" y="7752080"/>
          <a:ext cx="1168400" cy="1285827"/>
        </a:xfrm>
        <a:prstGeom prst="rect">
          <a:avLst/>
        </a:prstGeom>
      </xdr:spPr>
    </xdr:pic>
    <xdr:clientData/>
  </xdr:twoCellAnchor>
  <xdr:oneCellAnchor>
    <xdr:from>
      <xdr:col>3</xdr:col>
      <xdr:colOff>272143</xdr:colOff>
      <xdr:row>46</xdr:row>
      <xdr:rowOff>57150</xdr:rowOff>
    </xdr:from>
    <xdr:ext cx="1428750" cy="1428750"/>
    <xdr:pic>
      <xdr:nvPicPr>
        <xdr:cNvPr id="94" name="Picture 93">
          <a:extLst>
            <a:ext uri="{FF2B5EF4-FFF2-40B4-BE49-F238E27FC236}">
              <a16:creationId xmlns:a16="http://schemas.microsoft.com/office/drawing/2014/main" id="{4B62882A-7000-454F-993C-CA051A4E2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5903" y="129536190"/>
          <a:ext cx="1428750" cy="1428750"/>
        </a:xfrm>
        <a:prstGeom prst="rect">
          <a:avLst/>
        </a:prstGeom>
      </xdr:spPr>
    </xdr:pic>
    <xdr:clientData/>
  </xdr:oneCellAnchor>
  <xdr:oneCellAnchor>
    <xdr:from>
      <xdr:col>3</xdr:col>
      <xdr:colOff>247650</xdr:colOff>
      <xdr:row>48</xdr:row>
      <xdr:rowOff>190500</xdr:rowOff>
    </xdr:from>
    <xdr:ext cx="1695450" cy="1038225"/>
    <xdr:pic>
      <xdr:nvPicPr>
        <xdr:cNvPr id="96" name="image80.png" title="Image">
          <a:extLst>
            <a:ext uri="{FF2B5EF4-FFF2-40B4-BE49-F238E27FC236}">
              <a16:creationId xmlns:a16="http://schemas.microsoft.com/office/drawing/2014/main" id="{A744DBDF-711F-4AE3-A3B0-83D948D85075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8741410" y="68709540"/>
          <a:ext cx="1695450" cy="103822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533400</xdr:colOff>
      <xdr:row>49</xdr:row>
      <xdr:rowOff>163286</xdr:rowOff>
    </xdr:from>
    <xdr:ext cx="1114425" cy="1162050"/>
    <xdr:pic>
      <xdr:nvPicPr>
        <xdr:cNvPr id="100" name="image86.png" title="Image">
          <a:extLst>
            <a:ext uri="{FF2B5EF4-FFF2-40B4-BE49-F238E27FC236}">
              <a16:creationId xmlns:a16="http://schemas.microsoft.com/office/drawing/2014/main" id="{C03329F6-C07C-4A64-930D-8F2E8BD1C1E7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9027160" y="70206326"/>
          <a:ext cx="111442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381000</xdr:colOff>
      <xdr:row>50</xdr:row>
      <xdr:rowOff>85725</xdr:rowOff>
    </xdr:from>
    <xdr:ext cx="1285875" cy="1266825"/>
    <xdr:pic>
      <xdr:nvPicPr>
        <xdr:cNvPr id="101" name="image90.png" title="Image">
          <a:extLst>
            <a:ext uri="{FF2B5EF4-FFF2-40B4-BE49-F238E27FC236}">
              <a16:creationId xmlns:a16="http://schemas.microsoft.com/office/drawing/2014/main" id="{E7AC540C-D08C-421C-A5FC-E171CA0A3875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874760" y="71652765"/>
          <a:ext cx="1285875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457202</xdr:colOff>
      <xdr:row>51</xdr:row>
      <xdr:rowOff>195941</xdr:rowOff>
    </xdr:from>
    <xdr:ext cx="1349827" cy="1148048"/>
    <xdr:pic>
      <xdr:nvPicPr>
        <xdr:cNvPr id="102" name="Picture 101">
          <a:extLst>
            <a:ext uri="{FF2B5EF4-FFF2-40B4-BE49-F238E27FC236}">
              <a16:creationId xmlns:a16="http://schemas.microsoft.com/office/drawing/2014/main" id="{F02C7EBE-7A0E-4AF9-954E-B16A5B000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950962" y="80906981"/>
          <a:ext cx="1349827" cy="1148048"/>
        </a:xfrm>
        <a:prstGeom prst="rect">
          <a:avLst/>
        </a:prstGeom>
      </xdr:spPr>
    </xdr:pic>
    <xdr:clientData/>
  </xdr:oneCellAnchor>
  <xdr:oneCellAnchor>
    <xdr:from>
      <xdr:col>3</xdr:col>
      <xdr:colOff>466725</xdr:colOff>
      <xdr:row>52</xdr:row>
      <xdr:rowOff>0</xdr:rowOff>
    </xdr:from>
    <xdr:ext cx="1285875" cy="1219200"/>
    <xdr:pic>
      <xdr:nvPicPr>
        <xdr:cNvPr id="109" name="image98.png" title="Image">
          <a:extLst>
            <a:ext uri="{FF2B5EF4-FFF2-40B4-BE49-F238E27FC236}">
              <a16:creationId xmlns:a16="http://schemas.microsoft.com/office/drawing/2014/main" id="{CA4A7E96-580B-4D1A-92F6-9ECAAA5681C4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8960485" y="82477247"/>
          <a:ext cx="1285875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547007</xdr:colOff>
      <xdr:row>55</xdr:row>
      <xdr:rowOff>204107</xdr:rowOff>
    </xdr:from>
    <xdr:ext cx="1114425" cy="1162050"/>
    <xdr:pic>
      <xdr:nvPicPr>
        <xdr:cNvPr id="116" name="image106.png" title="Image">
          <a:extLst>
            <a:ext uri="{FF2B5EF4-FFF2-40B4-BE49-F238E27FC236}">
              <a16:creationId xmlns:a16="http://schemas.microsoft.com/office/drawing/2014/main" id="{24070038-5957-4113-BDB9-921C2847CEBB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9040767" y="93107147"/>
          <a:ext cx="111442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409575</xdr:colOff>
      <xdr:row>56</xdr:row>
      <xdr:rowOff>85725</xdr:rowOff>
    </xdr:from>
    <xdr:ext cx="1381125" cy="1247775"/>
    <xdr:pic>
      <xdr:nvPicPr>
        <xdr:cNvPr id="117" name="image113.png" title="Image">
          <a:extLst>
            <a:ext uri="{FF2B5EF4-FFF2-40B4-BE49-F238E27FC236}">
              <a16:creationId xmlns:a16="http://schemas.microsoft.com/office/drawing/2014/main" id="{8D8B1862-0488-4E8A-A0BB-44B2AAC89C1D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8903335" y="96036765"/>
          <a:ext cx="138112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619125</xdr:colOff>
      <xdr:row>57</xdr:row>
      <xdr:rowOff>161925</xdr:rowOff>
    </xdr:from>
    <xdr:ext cx="1114425" cy="1114425"/>
    <xdr:pic>
      <xdr:nvPicPr>
        <xdr:cNvPr id="118" name="image107.png" title="Image">
          <a:extLst>
            <a:ext uri="{FF2B5EF4-FFF2-40B4-BE49-F238E27FC236}">
              <a16:creationId xmlns:a16="http://schemas.microsoft.com/office/drawing/2014/main" id="{962A0B20-3D1F-46F2-94BE-CE60C9127998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9112885" y="100684965"/>
          <a:ext cx="1114425" cy="111442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367394</xdr:colOff>
      <xdr:row>58</xdr:row>
      <xdr:rowOff>68036</xdr:rowOff>
    </xdr:from>
    <xdr:ext cx="1387928" cy="1387928"/>
    <xdr:pic>
      <xdr:nvPicPr>
        <xdr:cNvPr id="119" name="image139.jpg">
          <a:extLst>
            <a:ext uri="{FF2B5EF4-FFF2-40B4-BE49-F238E27FC236}">
              <a16:creationId xmlns:a16="http://schemas.microsoft.com/office/drawing/2014/main" id="{2D9FE139-B801-4722-A229-EC73582C78CF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8861154" y="106687076"/>
          <a:ext cx="1387928" cy="1387928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561975</xdr:colOff>
      <xdr:row>59</xdr:row>
      <xdr:rowOff>114300</xdr:rowOff>
    </xdr:from>
    <xdr:ext cx="1209675" cy="1162050"/>
    <xdr:pic>
      <xdr:nvPicPr>
        <xdr:cNvPr id="120" name="image146.png" title="Image">
          <a:extLst>
            <a:ext uri="{FF2B5EF4-FFF2-40B4-BE49-F238E27FC236}">
              <a16:creationId xmlns:a16="http://schemas.microsoft.com/office/drawing/2014/main" id="{FE715473-7980-4B6E-AB4C-ED0E5164D689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9055735" y="108257340"/>
          <a:ext cx="1209675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657225</xdr:colOff>
      <xdr:row>60</xdr:row>
      <xdr:rowOff>161925</xdr:rowOff>
    </xdr:from>
    <xdr:ext cx="1038225" cy="1038225"/>
    <xdr:pic>
      <xdr:nvPicPr>
        <xdr:cNvPr id="121" name="image134.png" title="Image">
          <a:extLst>
            <a:ext uri="{FF2B5EF4-FFF2-40B4-BE49-F238E27FC236}">
              <a16:creationId xmlns:a16="http://schemas.microsoft.com/office/drawing/2014/main" id="{6BDEAAE8-A3E3-4D7D-A7BC-C9E6AEAD2C52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9150985" y="109828965"/>
          <a:ext cx="1038225" cy="103822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312964</xdr:colOff>
      <xdr:row>61</xdr:row>
      <xdr:rowOff>95250</xdr:rowOff>
    </xdr:from>
    <xdr:ext cx="1401536" cy="1374322"/>
    <xdr:pic>
      <xdr:nvPicPr>
        <xdr:cNvPr id="122" name="image143.png">
          <a:extLst>
            <a:ext uri="{FF2B5EF4-FFF2-40B4-BE49-F238E27FC236}">
              <a16:creationId xmlns:a16="http://schemas.microsoft.com/office/drawing/2014/main" id="{63FEB088-ACD2-4DA9-A3BB-472669F0397D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8806724" y="111286290"/>
          <a:ext cx="1401536" cy="1374322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619125</xdr:colOff>
      <xdr:row>62</xdr:row>
      <xdr:rowOff>323850</xdr:rowOff>
    </xdr:from>
    <xdr:ext cx="942975" cy="742950"/>
    <xdr:pic>
      <xdr:nvPicPr>
        <xdr:cNvPr id="123" name="image142.png" title="Image">
          <a:extLst>
            <a:ext uri="{FF2B5EF4-FFF2-40B4-BE49-F238E27FC236}">
              <a16:creationId xmlns:a16="http://schemas.microsoft.com/office/drawing/2014/main" id="{E277E386-3623-4AA9-97CC-6B2CAE523551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9112885" y="113038890"/>
          <a:ext cx="942975" cy="7429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272141</xdr:colOff>
      <xdr:row>29</xdr:row>
      <xdr:rowOff>65314</xdr:rowOff>
    </xdr:from>
    <xdr:ext cx="1404257" cy="1404257"/>
    <xdr:pic>
      <xdr:nvPicPr>
        <xdr:cNvPr id="136" name="Picture 135">
          <a:extLst>
            <a:ext uri="{FF2B5EF4-FFF2-40B4-BE49-F238E27FC236}">
              <a16:creationId xmlns:a16="http://schemas.microsoft.com/office/drawing/2014/main" id="{F99D70EC-FF83-432B-B5B4-4B2E6D96A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5901" y="124972354"/>
          <a:ext cx="1404257" cy="1404257"/>
        </a:xfrm>
        <a:prstGeom prst="rect">
          <a:avLst/>
        </a:prstGeom>
      </xdr:spPr>
    </xdr:pic>
    <xdr:clientData/>
  </xdr:oneCellAnchor>
  <xdr:oneCellAnchor>
    <xdr:from>
      <xdr:col>3</xdr:col>
      <xdr:colOff>217713</xdr:colOff>
      <xdr:row>25</xdr:row>
      <xdr:rowOff>40822</xdr:rowOff>
    </xdr:from>
    <xdr:ext cx="1455966" cy="1455966"/>
    <xdr:pic>
      <xdr:nvPicPr>
        <xdr:cNvPr id="138" name="Picture 137">
          <a:extLst>
            <a:ext uri="{FF2B5EF4-FFF2-40B4-BE49-F238E27FC236}">
              <a16:creationId xmlns:a16="http://schemas.microsoft.com/office/drawing/2014/main" id="{CBE6B68D-7E18-4D50-B892-5478F8F9F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1473" y="126471862"/>
          <a:ext cx="1455966" cy="1455966"/>
        </a:xfrm>
        <a:prstGeom prst="rect">
          <a:avLst/>
        </a:prstGeom>
      </xdr:spPr>
    </xdr:pic>
    <xdr:clientData/>
  </xdr:oneCellAnchor>
  <xdr:oneCellAnchor>
    <xdr:from>
      <xdr:col>3</xdr:col>
      <xdr:colOff>299356</xdr:colOff>
      <xdr:row>24</xdr:row>
      <xdr:rowOff>70757</xdr:rowOff>
    </xdr:from>
    <xdr:ext cx="1387928" cy="1387928"/>
    <xdr:pic>
      <xdr:nvPicPr>
        <xdr:cNvPr id="139" name="Picture 138">
          <a:extLst>
            <a:ext uri="{FF2B5EF4-FFF2-40B4-BE49-F238E27FC236}">
              <a16:creationId xmlns:a16="http://schemas.microsoft.com/office/drawing/2014/main" id="{7B61EE7A-80BF-4BD8-A966-4C0A053A2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3116" y="128025797"/>
          <a:ext cx="1387928" cy="1387928"/>
        </a:xfrm>
        <a:prstGeom prst="rect">
          <a:avLst/>
        </a:prstGeom>
      </xdr:spPr>
    </xdr:pic>
    <xdr:clientData/>
  </xdr:oneCellAnchor>
  <xdr:oneCellAnchor>
    <xdr:from>
      <xdr:col>3</xdr:col>
      <xdr:colOff>326571</xdr:colOff>
      <xdr:row>19</xdr:row>
      <xdr:rowOff>122464</xdr:rowOff>
    </xdr:from>
    <xdr:ext cx="1415143" cy="1319893"/>
    <xdr:pic>
      <xdr:nvPicPr>
        <xdr:cNvPr id="147" name="image148.jpg">
          <a:extLst>
            <a:ext uri="{FF2B5EF4-FFF2-40B4-BE49-F238E27FC236}">
              <a16:creationId xmlns:a16="http://schemas.microsoft.com/office/drawing/2014/main" id="{B121DB13-A83A-43A4-B037-CA1F6CD2425A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8820331" y="89977504"/>
          <a:ext cx="1415143" cy="1319893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3</xdr:col>
      <xdr:colOff>657618</xdr:colOff>
      <xdr:row>22</xdr:row>
      <xdr:rowOff>354904</xdr:rowOff>
    </xdr:from>
    <xdr:to>
      <xdr:col>3</xdr:col>
      <xdr:colOff>1670138</xdr:colOff>
      <xdr:row>22</xdr:row>
      <xdr:rowOff>1389629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917746D-F111-4CC1-9A3F-D2C72DB1C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154440" y="26179397"/>
          <a:ext cx="1012520" cy="1034725"/>
        </a:xfrm>
        <a:prstGeom prst="rect">
          <a:avLst/>
        </a:prstGeom>
      </xdr:spPr>
    </xdr:pic>
    <xdr:clientData/>
  </xdr:twoCellAnchor>
  <xdr:twoCellAnchor editAs="oneCell">
    <xdr:from>
      <xdr:col>3</xdr:col>
      <xdr:colOff>480163</xdr:colOff>
      <xdr:row>23</xdr:row>
      <xdr:rowOff>302712</xdr:rowOff>
    </xdr:from>
    <xdr:to>
      <xdr:col>3</xdr:col>
      <xdr:colOff>1743204</xdr:colOff>
      <xdr:row>23</xdr:row>
      <xdr:rowOff>1495584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798AAC1B-5B73-4192-BC6D-10A7B6971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976985" y="27651205"/>
          <a:ext cx="1263041" cy="1192872"/>
        </a:xfrm>
        <a:prstGeom prst="rect">
          <a:avLst/>
        </a:prstGeom>
      </xdr:spPr>
    </xdr:pic>
    <xdr:clientData/>
  </xdr:twoCellAnchor>
  <xdr:twoCellAnchor editAs="oneCell">
    <xdr:from>
      <xdr:col>3</xdr:col>
      <xdr:colOff>334027</xdr:colOff>
      <xdr:row>45</xdr:row>
      <xdr:rowOff>167013</xdr:rowOff>
    </xdr:from>
    <xdr:to>
      <xdr:col>3</xdr:col>
      <xdr:colOff>1737318</xdr:colOff>
      <xdr:row>45</xdr:row>
      <xdr:rowOff>1283918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597AA23-5A26-4811-8790-80A24BBBBA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30849" y="61043506"/>
          <a:ext cx="1403291" cy="1116905"/>
        </a:xfrm>
        <a:prstGeom prst="rect">
          <a:avLst/>
        </a:prstGeom>
      </xdr:spPr>
    </xdr:pic>
    <xdr:clientData/>
  </xdr:twoCellAnchor>
  <xdr:twoCellAnchor editAs="oneCell">
    <xdr:from>
      <xdr:col>3</xdr:col>
      <xdr:colOff>187890</xdr:colOff>
      <xdr:row>63</xdr:row>
      <xdr:rowOff>334028</xdr:rowOff>
    </xdr:from>
    <xdr:to>
      <xdr:col>3</xdr:col>
      <xdr:colOff>1921440</xdr:colOff>
      <xdr:row>63</xdr:row>
      <xdr:rowOff>1267479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40F2E1BC-2F65-427D-B971-E1B465ABAE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472" b="18681"/>
        <a:stretch/>
      </xdr:blipFill>
      <xdr:spPr>
        <a:xfrm>
          <a:off x="8684712" y="90166521"/>
          <a:ext cx="1733550" cy="933451"/>
        </a:xfrm>
        <a:prstGeom prst="rect">
          <a:avLst/>
        </a:prstGeom>
      </xdr:spPr>
    </xdr:pic>
    <xdr:clientData/>
  </xdr:twoCellAnchor>
  <xdr:twoCellAnchor editAs="oneCell">
    <xdr:from>
      <xdr:col>3</xdr:col>
      <xdr:colOff>438411</xdr:colOff>
      <xdr:row>64</xdr:row>
      <xdr:rowOff>229644</xdr:rowOff>
    </xdr:from>
    <xdr:to>
      <xdr:col>3</xdr:col>
      <xdr:colOff>1571886</xdr:colOff>
      <xdr:row>64</xdr:row>
      <xdr:rowOff>1363119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863A4F1A-8505-403D-99D4-9E1AFB68F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35233" y="91586137"/>
          <a:ext cx="1133475" cy="1133475"/>
        </a:xfrm>
        <a:prstGeom prst="rect">
          <a:avLst/>
        </a:prstGeom>
      </xdr:spPr>
    </xdr:pic>
    <xdr:clientData/>
  </xdr:twoCellAnchor>
  <xdr:twoCellAnchor editAs="oneCell">
    <xdr:from>
      <xdr:col>3</xdr:col>
      <xdr:colOff>215348</xdr:colOff>
      <xdr:row>65</xdr:row>
      <xdr:rowOff>132523</xdr:rowOff>
    </xdr:from>
    <xdr:to>
      <xdr:col>3</xdr:col>
      <xdr:colOff>1822175</xdr:colOff>
      <xdr:row>65</xdr:row>
      <xdr:rowOff>1390967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DDCC8E0-80C2-4768-A750-DF7D9F265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729870" y="93013697"/>
          <a:ext cx="1606827" cy="1258444"/>
        </a:xfrm>
        <a:prstGeom prst="rect">
          <a:avLst/>
        </a:prstGeom>
      </xdr:spPr>
    </xdr:pic>
    <xdr:clientData/>
  </xdr:twoCellAnchor>
  <xdr:twoCellAnchor editAs="oneCell">
    <xdr:from>
      <xdr:col>3</xdr:col>
      <xdr:colOff>165652</xdr:colOff>
      <xdr:row>52</xdr:row>
      <xdr:rowOff>165653</xdr:rowOff>
    </xdr:from>
    <xdr:to>
      <xdr:col>3</xdr:col>
      <xdr:colOff>1847021</xdr:colOff>
      <xdr:row>52</xdr:row>
      <xdr:rowOff>1490870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74F6DD2-F04E-43E5-A106-4B9F0FC35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680174" y="73234827"/>
          <a:ext cx="1681369" cy="1325217"/>
        </a:xfrm>
        <a:prstGeom prst="rect">
          <a:avLst/>
        </a:prstGeom>
      </xdr:spPr>
    </xdr:pic>
    <xdr:clientData/>
  </xdr:twoCellAnchor>
  <xdr:twoCellAnchor editAs="oneCell">
    <xdr:from>
      <xdr:col>3</xdr:col>
      <xdr:colOff>330200</xdr:colOff>
      <xdr:row>53</xdr:row>
      <xdr:rowOff>228600</xdr:rowOff>
    </xdr:from>
    <xdr:to>
      <xdr:col>3</xdr:col>
      <xdr:colOff>1692465</xdr:colOff>
      <xdr:row>53</xdr:row>
      <xdr:rowOff>1333654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C9F71B-D8B8-499F-A9D8-2CFE4FC66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826500" y="74828400"/>
          <a:ext cx="1362265" cy="1105054"/>
        </a:xfrm>
        <a:prstGeom prst="rect">
          <a:avLst/>
        </a:prstGeom>
      </xdr:spPr>
    </xdr:pic>
    <xdr:clientData/>
  </xdr:twoCellAnchor>
  <xdr:twoCellAnchor editAs="oneCell">
    <xdr:from>
      <xdr:col>3</xdr:col>
      <xdr:colOff>431800</xdr:colOff>
      <xdr:row>36</xdr:row>
      <xdr:rowOff>241300</xdr:rowOff>
    </xdr:from>
    <xdr:to>
      <xdr:col>3</xdr:col>
      <xdr:colOff>1536700</xdr:colOff>
      <xdr:row>36</xdr:row>
      <xdr:rowOff>1346200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7D0689D-5864-4091-8CDD-2ACD3B8E3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928100" y="48933100"/>
          <a:ext cx="1104900" cy="1104900"/>
        </a:xfrm>
        <a:prstGeom prst="rect">
          <a:avLst/>
        </a:prstGeom>
      </xdr:spPr>
    </xdr:pic>
    <xdr:clientData/>
  </xdr:twoCellAnchor>
  <xdr:oneCellAnchor>
    <xdr:from>
      <xdr:col>3</xdr:col>
      <xdr:colOff>381000</xdr:colOff>
      <xdr:row>54</xdr:row>
      <xdr:rowOff>139700</xdr:rowOff>
    </xdr:from>
    <xdr:ext cx="1308100" cy="1308100"/>
    <xdr:pic>
      <xdr:nvPicPr>
        <xdr:cNvPr id="68" name="Picture 67">
          <a:extLst>
            <a:ext uri="{FF2B5EF4-FFF2-40B4-BE49-F238E27FC236}">
              <a16:creationId xmlns:a16="http://schemas.microsoft.com/office/drawing/2014/main" id="{8FB1FEC4-9AAC-4C81-B976-49A2D636F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77300" y="76263500"/>
          <a:ext cx="1308100" cy="1308100"/>
        </a:xfrm>
        <a:prstGeom prst="rect">
          <a:avLst/>
        </a:prstGeom>
      </xdr:spPr>
    </xdr:pic>
    <xdr:clientData/>
  </xdr:oneCellAnchor>
  <xdr:twoCellAnchor editAs="oneCell">
    <xdr:from>
      <xdr:col>3</xdr:col>
      <xdr:colOff>203201</xdr:colOff>
      <xdr:row>13</xdr:row>
      <xdr:rowOff>63500</xdr:rowOff>
    </xdr:from>
    <xdr:to>
      <xdr:col>3</xdr:col>
      <xdr:colOff>1727200</xdr:colOff>
      <xdr:row>13</xdr:row>
      <xdr:rowOff>1467709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EF2896-6FEC-4185-8BE4-443BD9B70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699501" y="12179300"/>
          <a:ext cx="1523999" cy="1404209"/>
        </a:xfrm>
        <a:prstGeom prst="rect">
          <a:avLst/>
        </a:prstGeom>
      </xdr:spPr>
    </xdr:pic>
    <xdr:clientData/>
  </xdr:twoCellAnchor>
  <xdr:twoCellAnchor editAs="oneCell">
    <xdr:from>
      <xdr:col>3</xdr:col>
      <xdr:colOff>469900</xdr:colOff>
      <xdr:row>30</xdr:row>
      <xdr:rowOff>254000</xdr:rowOff>
    </xdr:from>
    <xdr:to>
      <xdr:col>3</xdr:col>
      <xdr:colOff>1708150</xdr:colOff>
      <xdr:row>30</xdr:row>
      <xdr:rowOff>1492250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4B1AAF1E-1348-416B-8C9B-37E3E4DE2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6200" y="398018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3</xdr:col>
      <xdr:colOff>342900</xdr:colOff>
      <xdr:row>31</xdr:row>
      <xdr:rowOff>38100</xdr:rowOff>
    </xdr:from>
    <xdr:to>
      <xdr:col>3</xdr:col>
      <xdr:colOff>1765300</xdr:colOff>
      <xdr:row>31</xdr:row>
      <xdr:rowOff>1498263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24C4B51-AE9D-4419-9BE6-F446F7921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839200" y="41109900"/>
          <a:ext cx="1422400" cy="1460163"/>
        </a:xfrm>
        <a:prstGeom prst="rect">
          <a:avLst/>
        </a:prstGeom>
      </xdr:spPr>
    </xdr:pic>
    <xdr:clientData/>
  </xdr:twoCellAnchor>
  <xdr:oneCellAnchor>
    <xdr:from>
      <xdr:col>3</xdr:col>
      <xdr:colOff>365760</xdr:colOff>
      <xdr:row>70</xdr:row>
      <xdr:rowOff>76200</xdr:rowOff>
    </xdr:from>
    <xdr:ext cx="1285875" cy="1285875"/>
    <xdr:pic>
      <xdr:nvPicPr>
        <xdr:cNvPr id="75" name="image31.png" title="Image">
          <a:extLst>
            <a:ext uri="{FF2B5EF4-FFF2-40B4-BE49-F238E27FC236}">
              <a16:creationId xmlns:a16="http://schemas.microsoft.com/office/drawing/2014/main" id="{6B343AA7-6825-4D76-9F21-0D142692857E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8884920" y="100370640"/>
          <a:ext cx="12858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167640</xdr:colOff>
      <xdr:row>71</xdr:row>
      <xdr:rowOff>152400</xdr:rowOff>
    </xdr:from>
    <xdr:ext cx="1706880" cy="1203960"/>
    <xdr:pic>
      <xdr:nvPicPr>
        <xdr:cNvPr id="76" name="image94.png" title="Image">
          <a:extLst>
            <a:ext uri="{FF2B5EF4-FFF2-40B4-BE49-F238E27FC236}">
              <a16:creationId xmlns:a16="http://schemas.microsoft.com/office/drawing/2014/main" id="{A3D30B4B-42DB-45FC-BFCA-11663BD8F81D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8686800" y="101925120"/>
          <a:ext cx="1706880" cy="120396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381000</xdr:colOff>
      <xdr:row>73</xdr:row>
      <xdr:rowOff>91440</xdr:rowOff>
    </xdr:from>
    <xdr:ext cx="1341120" cy="1341120"/>
    <xdr:pic>
      <xdr:nvPicPr>
        <xdr:cNvPr id="77" name="Picture 76">
          <a:extLst>
            <a:ext uri="{FF2B5EF4-FFF2-40B4-BE49-F238E27FC236}">
              <a16:creationId xmlns:a16="http://schemas.microsoft.com/office/drawing/2014/main" id="{1D19BAE9-CAB2-478F-8DE6-D54C38674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00160" y="104820720"/>
          <a:ext cx="1341120" cy="1341120"/>
        </a:xfrm>
        <a:prstGeom prst="rect">
          <a:avLst/>
        </a:prstGeom>
      </xdr:spPr>
    </xdr:pic>
    <xdr:clientData/>
  </xdr:oneCellAnchor>
  <xdr:oneCellAnchor>
    <xdr:from>
      <xdr:col>3</xdr:col>
      <xdr:colOff>421640</xdr:colOff>
      <xdr:row>72</xdr:row>
      <xdr:rowOff>127000</xdr:rowOff>
    </xdr:from>
    <xdr:ext cx="1285240" cy="1285240"/>
    <xdr:pic>
      <xdr:nvPicPr>
        <xdr:cNvPr id="78" name="Picture 77">
          <a:extLst>
            <a:ext uri="{FF2B5EF4-FFF2-40B4-BE49-F238E27FC236}">
              <a16:creationId xmlns:a16="http://schemas.microsoft.com/office/drawing/2014/main" id="{05420DDA-1C03-472F-87BC-B0FDB6BB8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40800" y="103378000"/>
          <a:ext cx="1285240" cy="1285240"/>
        </a:xfrm>
        <a:prstGeom prst="rect">
          <a:avLst/>
        </a:prstGeom>
      </xdr:spPr>
    </xdr:pic>
    <xdr:clientData/>
  </xdr:oneCellAnchor>
  <xdr:oneCellAnchor>
    <xdr:from>
      <xdr:col>3</xdr:col>
      <xdr:colOff>167641</xdr:colOff>
      <xdr:row>74</xdr:row>
      <xdr:rowOff>137161</xdr:rowOff>
    </xdr:from>
    <xdr:ext cx="1798320" cy="1252909"/>
    <xdr:pic>
      <xdr:nvPicPr>
        <xdr:cNvPr id="79" name="Picture 78">
          <a:extLst>
            <a:ext uri="{FF2B5EF4-FFF2-40B4-BE49-F238E27FC236}">
              <a16:creationId xmlns:a16="http://schemas.microsoft.com/office/drawing/2014/main" id="{61F0C5A1-69FE-4760-99E2-511389766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686801" y="106390441"/>
          <a:ext cx="1798320" cy="1252909"/>
        </a:xfrm>
        <a:prstGeom prst="rect">
          <a:avLst/>
        </a:prstGeom>
      </xdr:spPr>
    </xdr:pic>
    <xdr:clientData/>
  </xdr:oneCellAnchor>
  <xdr:twoCellAnchor editAs="oneCell">
    <xdr:from>
      <xdr:col>3</xdr:col>
      <xdr:colOff>461289</xdr:colOff>
      <xdr:row>69</xdr:row>
      <xdr:rowOff>159464</xdr:rowOff>
    </xdr:from>
    <xdr:to>
      <xdr:col>3</xdr:col>
      <xdr:colOff>1584960</xdr:colOff>
      <xdr:row>69</xdr:row>
      <xdr:rowOff>1390408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B9F6776-369A-454B-95CD-8406CED43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980449" y="98975624"/>
          <a:ext cx="1123671" cy="1230944"/>
        </a:xfrm>
        <a:prstGeom prst="rect">
          <a:avLst/>
        </a:prstGeom>
      </xdr:spPr>
    </xdr:pic>
    <xdr:clientData/>
  </xdr:twoCellAnchor>
  <xdr:twoCellAnchor editAs="oneCell">
    <xdr:from>
      <xdr:col>3</xdr:col>
      <xdr:colOff>307031</xdr:colOff>
      <xdr:row>66</xdr:row>
      <xdr:rowOff>44977</xdr:rowOff>
    </xdr:from>
    <xdr:to>
      <xdr:col>3</xdr:col>
      <xdr:colOff>1722120</xdr:colOff>
      <xdr:row>66</xdr:row>
      <xdr:rowOff>1433493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CA7454A4-EDD2-4E73-99E8-F0F6A2833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6191" y="94426297"/>
          <a:ext cx="1415089" cy="1388516"/>
        </a:xfrm>
        <a:prstGeom prst="rect">
          <a:avLst/>
        </a:prstGeom>
      </xdr:spPr>
    </xdr:pic>
    <xdr:clientData/>
  </xdr:twoCellAnchor>
  <xdr:twoCellAnchor editAs="oneCell">
    <xdr:from>
      <xdr:col>3</xdr:col>
      <xdr:colOff>367619</xdr:colOff>
      <xdr:row>68</xdr:row>
      <xdr:rowOff>60960</xdr:rowOff>
    </xdr:from>
    <xdr:to>
      <xdr:col>3</xdr:col>
      <xdr:colOff>1758901</xdr:colOff>
      <xdr:row>68</xdr:row>
      <xdr:rowOff>1325880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1ED95D-B6D7-4741-B9F5-1DAB5F2C2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886779" y="97398840"/>
          <a:ext cx="1391282" cy="1264920"/>
        </a:xfrm>
        <a:prstGeom prst="rect">
          <a:avLst/>
        </a:prstGeom>
      </xdr:spPr>
    </xdr:pic>
    <xdr:clientData/>
  </xdr:twoCellAnchor>
  <xdr:twoCellAnchor editAs="oneCell">
    <xdr:from>
      <xdr:col>3</xdr:col>
      <xdr:colOff>318977</xdr:colOff>
      <xdr:row>32</xdr:row>
      <xdr:rowOff>141767</xdr:rowOff>
    </xdr:from>
    <xdr:to>
      <xdr:col>3</xdr:col>
      <xdr:colOff>1706905</xdr:colOff>
      <xdr:row>33</xdr:row>
      <xdr:rowOff>5695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2CBCA182-F8F0-456F-BA89-384A454E2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7303" y="42725162"/>
          <a:ext cx="1387928" cy="1387928"/>
        </a:xfrm>
        <a:prstGeom prst="rect">
          <a:avLst/>
        </a:prstGeom>
      </xdr:spPr>
    </xdr:pic>
    <xdr:clientData/>
  </xdr:twoCellAnchor>
  <xdr:oneCellAnchor>
    <xdr:from>
      <xdr:col>3</xdr:col>
      <xdr:colOff>496186</xdr:colOff>
      <xdr:row>27</xdr:row>
      <xdr:rowOff>124046</xdr:rowOff>
    </xdr:from>
    <xdr:ext cx="1319893" cy="1387929"/>
    <xdr:pic>
      <xdr:nvPicPr>
        <xdr:cNvPr id="85" name="image149.jpg">
          <a:extLst>
            <a:ext uri="{FF2B5EF4-FFF2-40B4-BE49-F238E27FC236}">
              <a16:creationId xmlns:a16="http://schemas.microsoft.com/office/drawing/2014/main" id="{99D060FC-4281-4514-B6EE-96F5EF60DB4A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8984512" y="35087441"/>
          <a:ext cx="1319893" cy="1387929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354418</xdr:colOff>
      <xdr:row>67</xdr:row>
      <xdr:rowOff>159488</xdr:rowOff>
    </xdr:from>
    <xdr:ext cx="1346790" cy="1169582"/>
    <xdr:pic>
      <xdr:nvPicPr>
        <xdr:cNvPr id="86" name="image121.png" title="Image">
          <a:extLst>
            <a:ext uri="{FF2B5EF4-FFF2-40B4-BE49-F238E27FC236}">
              <a16:creationId xmlns:a16="http://schemas.microsoft.com/office/drawing/2014/main" id="{B4B6D63E-673D-40DB-A647-2B20CB6B95AD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8842744" y="95976558"/>
          <a:ext cx="1346790" cy="1169582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3</xdr:col>
      <xdr:colOff>407581</xdr:colOff>
      <xdr:row>37</xdr:row>
      <xdr:rowOff>301255</xdr:rowOff>
    </xdr:from>
    <xdr:to>
      <xdr:col>3</xdr:col>
      <xdr:colOff>1735041</xdr:colOff>
      <xdr:row>37</xdr:row>
      <xdr:rowOff>1293628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85CB24-3DD4-4AEE-8A32-4A57EADDF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895907" y="50504650"/>
          <a:ext cx="1327460" cy="992373"/>
        </a:xfrm>
        <a:prstGeom prst="rect">
          <a:avLst/>
        </a:prstGeom>
      </xdr:spPr>
    </xdr:pic>
    <xdr:clientData/>
  </xdr:twoCellAnchor>
  <xdr:twoCellAnchor editAs="oneCell">
    <xdr:from>
      <xdr:col>3</xdr:col>
      <xdr:colOff>318976</xdr:colOff>
      <xdr:row>76</xdr:row>
      <xdr:rowOff>0</xdr:rowOff>
    </xdr:from>
    <xdr:to>
      <xdr:col>3</xdr:col>
      <xdr:colOff>1763361</xdr:colOff>
      <xdr:row>76</xdr:row>
      <xdr:rowOff>1364512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381091D-4560-4F43-9288-0CD12AC8A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807302" y="110968465"/>
          <a:ext cx="1444385" cy="1364512"/>
        </a:xfrm>
        <a:prstGeom prst="rect">
          <a:avLst/>
        </a:prstGeom>
      </xdr:spPr>
    </xdr:pic>
    <xdr:clientData/>
  </xdr:twoCellAnchor>
  <xdr:twoCellAnchor editAs="oneCell">
    <xdr:from>
      <xdr:col>3</xdr:col>
      <xdr:colOff>212652</xdr:colOff>
      <xdr:row>76</xdr:row>
      <xdr:rowOff>124047</xdr:rowOff>
    </xdr:from>
    <xdr:to>
      <xdr:col>3</xdr:col>
      <xdr:colOff>1881146</xdr:colOff>
      <xdr:row>76</xdr:row>
      <xdr:rowOff>1399954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0A9789-D5CF-4F72-8E9D-705272AF4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700978" y="112527907"/>
          <a:ext cx="1668494" cy="1275907"/>
        </a:xfrm>
        <a:prstGeom prst="rect">
          <a:avLst/>
        </a:prstGeom>
      </xdr:spPr>
    </xdr:pic>
    <xdr:clientData/>
  </xdr:twoCellAnchor>
  <xdr:twoCellAnchor editAs="oneCell">
    <xdr:from>
      <xdr:col>3</xdr:col>
      <xdr:colOff>239889</xdr:colOff>
      <xdr:row>12</xdr:row>
      <xdr:rowOff>183444</xdr:rowOff>
    </xdr:from>
    <xdr:to>
      <xdr:col>3</xdr:col>
      <xdr:colOff>1724902</xdr:colOff>
      <xdr:row>12</xdr:row>
      <xdr:rowOff>1425222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6FA2BCF-B702-4C92-888F-EECC77E8C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734778" y="10766777"/>
          <a:ext cx="1485013" cy="1241778"/>
        </a:xfrm>
        <a:prstGeom prst="rect">
          <a:avLst/>
        </a:prstGeom>
      </xdr:spPr>
    </xdr:pic>
    <xdr:clientData/>
  </xdr:twoCellAnchor>
  <xdr:twoCellAnchor editAs="oneCell">
    <xdr:from>
      <xdr:col>3</xdr:col>
      <xdr:colOff>312964</xdr:colOff>
      <xdr:row>18</xdr:row>
      <xdr:rowOff>54429</xdr:rowOff>
    </xdr:from>
    <xdr:to>
      <xdr:col>3</xdr:col>
      <xdr:colOff>1728105</xdr:colOff>
      <xdr:row>18</xdr:row>
      <xdr:rowOff>1469570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3D510072-34FA-4F3A-BCCB-AF2ABEE2F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6893" y="19784786"/>
          <a:ext cx="1415141" cy="1415141"/>
        </a:xfrm>
        <a:prstGeom prst="rect">
          <a:avLst/>
        </a:prstGeom>
      </xdr:spPr>
    </xdr:pic>
    <xdr:clientData/>
  </xdr:twoCellAnchor>
  <xdr:twoCellAnchor editAs="oneCell">
    <xdr:from>
      <xdr:col>3</xdr:col>
      <xdr:colOff>462643</xdr:colOff>
      <xdr:row>74</xdr:row>
      <xdr:rowOff>1496786</xdr:rowOff>
    </xdr:from>
    <xdr:to>
      <xdr:col>3</xdr:col>
      <xdr:colOff>1605643</xdr:colOff>
      <xdr:row>75</xdr:row>
      <xdr:rowOff>1500503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BD2531D-DE44-4122-841D-BB816CDA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7946572" y="106244572"/>
          <a:ext cx="1143000" cy="15277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272143</xdr:colOff>
      <xdr:row>8</xdr:row>
      <xdr:rowOff>95250</xdr:rowOff>
    </xdr:from>
    <xdr:ext cx="1080000" cy="1080000"/>
    <xdr:pic>
      <xdr:nvPicPr>
        <xdr:cNvPr id="4" name="Picture 3">
          <a:extLst>
            <a:ext uri="{FF2B5EF4-FFF2-40B4-BE49-F238E27FC236}">
              <a16:creationId xmlns:a16="http://schemas.microsoft.com/office/drawing/2014/main" id="{46B26913-364C-4B06-9CB6-B72E89CD2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2393" y="2911929"/>
          <a:ext cx="1080000" cy="1080000"/>
        </a:xfrm>
        <a:prstGeom prst="rect">
          <a:avLst/>
        </a:prstGeom>
      </xdr:spPr>
    </xdr:pic>
    <xdr:clientData/>
  </xdr:oneCellAnchor>
  <xdr:oneCellAnchor>
    <xdr:from>
      <xdr:col>2</xdr:col>
      <xdr:colOff>285750</xdr:colOff>
      <xdr:row>9</xdr:row>
      <xdr:rowOff>108857</xdr:rowOff>
    </xdr:from>
    <xdr:ext cx="1080000" cy="1080000"/>
    <xdr:pic>
      <xdr:nvPicPr>
        <xdr:cNvPr id="5" name="Picture 4">
          <a:extLst>
            <a:ext uri="{FF2B5EF4-FFF2-40B4-BE49-F238E27FC236}">
              <a16:creationId xmlns:a16="http://schemas.microsoft.com/office/drawing/2014/main" id="{B1FA8F66-7CD6-4522-9230-3921EE0C2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0" y="4191000"/>
          <a:ext cx="1080000" cy="1080000"/>
        </a:xfrm>
        <a:prstGeom prst="rect">
          <a:avLst/>
        </a:prstGeom>
      </xdr:spPr>
    </xdr:pic>
    <xdr:clientData/>
  </xdr:oneCellAnchor>
  <xdr:oneCellAnchor>
    <xdr:from>
      <xdr:col>2</xdr:col>
      <xdr:colOff>285750</xdr:colOff>
      <xdr:row>10</xdr:row>
      <xdr:rowOff>108857</xdr:rowOff>
    </xdr:from>
    <xdr:ext cx="1080000" cy="1080000"/>
    <xdr:pic>
      <xdr:nvPicPr>
        <xdr:cNvPr id="7" name="Picture 6">
          <a:extLst>
            <a:ext uri="{FF2B5EF4-FFF2-40B4-BE49-F238E27FC236}">
              <a16:creationId xmlns:a16="http://schemas.microsoft.com/office/drawing/2014/main" id="{85007867-8857-4899-A024-E73CAD97D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0" y="5456464"/>
          <a:ext cx="1080000" cy="1080000"/>
        </a:xfrm>
        <a:prstGeom prst="rect">
          <a:avLst/>
        </a:prstGeom>
      </xdr:spPr>
    </xdr:pic>
    <xdr:clientData/>
  </xdr:oneCellAnchor>
  <xdr:oneCellAnchor>
    <xdr:from>
      <xdr:col>2</xdr:col>
      <xdr:colOff>285750</xdr:colOff>
      <xdr:row>11</xdr:row>
      <xdr:rowOff>122464</xdr:rowOff>
    </xdr:from>
    <xdr:ext cx="1080000" cy="1080000"/>
    <xdr:pic>
      <xdr:nvPicPr>
        <xdr:cNvPr id="8" name="Picture 7">
          <a:extLst>
            <a:ext uri="{FF2B5EF4-FFF2-40B4-BE49-F238E27FC236}">
              <a16:creationId xmlns:a16="http://schemas.microsoft.com/office/drawing/2014/main" id="{CA441A46-2F84-428A-B3E7-7915B461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0" y="6735535"/>
          <a:ext cx="1080000" cy="1080000"/>
        </a:xfrm>
        <a:prstGeom prst="rect">
          <a:avLst/>
        </a:prstGeom>
      </xdr:spPr>
    </xdr:pic>
    <xdr:clientData/>
  </xdr:oneCellAnchor>
  <xdr:oneCellAnchor>
    <xdr:from>
      <xdr:col>2</xdr:col>
      <xdr:colOff>299357</xdr:colOff>
      <xdr:row>14</xdr:row>
      <xdr:rowOff>81644</xdr:rowOff>
    </xdr:from>
    <xdr:ext cx="1080000" cy="1080000"/>
    <xdr:pic>
      <xdr:nvPicPr>
        <xdr:cNvPr id="14" name="Picture 13">
          <a:extLst>
            <a:ext uri="{FF2B5EF4-FFF2-40B4-BE49-F238E27FC236}">
              <a16:creationId xmlns:a16="http://schemas.microsoft.com/office/drawing/2014/main" id="{4EBAE48E-964F-4C15-9207-F5993777F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9607" y="13022037"/>
          <a:ext cx="1080000" cy="1080000"/>
        </a:xfrm>
        <a:prstGeom prst="rect">
          <a:avLst/>
        </a:prstGeom>
      </xdr:spPr>
    </xdr:pic>
    <xdr:clientData/>
  </xdr:oneCellAnchor>
  <xdr:oneCellAnchor>
    <xdr:from>
      <xdr:col>2</xdr:col>
      <xdr:colOff>340178</xdr:colOff>
      <xdr:row>17</xdr:row>
      <xdr:rowOff>122465</xdr:rowOff>
    </xdr:from>
    <xdr:ext cx="1080000" cy="1080000"/>
    <xdr:pic>
      <xdr:nvPicPr>
        <xdr:cNvPr id="17" name="Picture 16">
          <a:extLst>
            <a:ext uri="{FF2B5EF4-FFF2-40B4-BE49-F238E27FC236}">
              <a16:creationId xmlns:a16="http://schemas.microsoft.com/office/drawing/2014/main" id="{15CFC17B-BC49-403D-AA91-AF93DC290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0428" y="15593786"/>
          <a:ext cx="1080000" cy="1080000"/>
        </a:xfrm>
        <a:prstGeom prst="rect">
          <a:avLst/>
        </a:prstGeom>
      </xdr:spPr>
    </xdr:pic>
    <xdr:clientData/>
  </xdr:oneCellAnchor>
  <xdr:twoCellAnchor editAs="oneCell">
    <xdr:from>
      <xdr:col>2</xdr:col>
      <xdr:colOff>462645</xdr:colOff>
      <xdr:row>15</xdr:row>
      <xdr:rowOff>124658</xdr:rowOff>
    </xdr:from>
    <xdr:to>
      <xdr:col>2</xdr:col>
      <xdr:colOff>1374323</xdr:colOff>
      <xdr:row>15</xdr:row>
      <xdr:rowOff>1019175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B0149F-2690-2E57-9F5A-B6C2666BA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1716" y="14330515"/>
          <a:ext cx="911678" cy="894517"/>
        </a:xfrm>
        <a:prstGeom prst="rect">
          <a:avLst/>
        </a:prstGeom>
      </xdr:spPr>
    </xdr:pic>
    <xdr:clientData/>
  </xdr:twoCellAnchor>
  <xdr:twoCellAnchor editAs="oneCell">
    <xdr:from>
      <xdr:col>2</xdr:col>
      <xdr:colOff>312964</xdr:colOff>
      <xdr:row>18</xdr:row>
      <xdr:rowOff>136072</xdr:rowOff>
    </xdr:from>
    <xdr:to>
      <xdr:col>2</xdr:col>
      <xdr:colOff>1340708</xdr:colOff>
      <xdr:row>18</xdr:row>
      <xdr:rowOff>1163816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05869F-D623-C527-E11F-F129D6F66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13214" y="16940893"/>
          <a:ext cx="1027744" cy="1027744"/>
        </a:xfrm>
        <a:prstGeom prst="rect">
          <a:avLst/>
        </a:prstGeom>
      </xdr:spPr>
    </xdr:pic>
    <xdr:clientData/>
  </xdr:twoCellAnchor>
  <xdr:twoCellAnchor editAs="oneCell">
    <xdr:from>
      <xdr:col>2</xdr:col>
      <xdr:colOff>292274</xdr:colOff>
      <xdr:row>7</xdr:row>
      <xdr:rowOff>104384</xdr:rowOff>
    </xdr:from>
    <xdr:to>
      <xdr:col>2</xdr:col>
      <xdr:colOff>1358944</xdr:colOff>
      <xdr:row>7</xdr:row>
      <xdr:rowOff>1200412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0CA5CC-DCF5-48A0-85E5-D84F1BD03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48630" y="1722329"/>
          <a:ext cx="1066670" cy="1096028"/>
        </a:xfrm>
        <a:prstGeom prst="rect">
          <a:avLst/>
        </a:prstGeom>
      </xdr:spPr>
    </xdr:pic>
    <xdr:clientData/>
  </xdr:twoCellAnchor>
  <xdr:twoCellAnchor editAs="oneCell">
    <xdr:from>
      <xdr:col>2</xdr:col>
      <xdr:colOff>323589</xdr:colOff>
      <xdr:row>12</xdr:row>
      <xdr:rowOff>229644</xdr:rowOff>
    </xdr:from>
    <xdr:to>
      <xdr:col>2</xdr:col>
      <xdr:colOff>1377863</xdr:colOff>
      <xdr:row>12</xdr:row>
      <xdr:rowOff>1129634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69470D4-7173-4ED9-B614-6559AB3E5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79945" y="8162795"/>
          <a:ext cx="1054274" cy="899990"/>
        </a:xfrm>
        <a:prstGeom prst="rect">
          <a:avLst/>
        </a:prstGeom>
      </xdr:spPr>
    </xdr:pic>
    <xdr:clientData/>
  </xdr:twoCellAnchor>
  <xdr:twoCellAnchor editAs="oneCell">
    <xdr:from>
      <xdr:col>2</xdr:col>
      <xdr:colOff>365343</xdr:colOff>
      <xdr:row>16</xdr:row>
      <xdr:rowOff>187891</xdr:rowOff>
    </xdr:from>
    <xdr:to>
      <xdr:col>2</xdr:col>
      <xdr:colOff>1425204</xdr:colOff>
      <xdr:row>16</xdr:row>
      <xdr:rowOff>1116904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15F0AFD-2781-418C-9B5D-243E2A6A0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21699" y="13173206"/>
          <a:ext cx="1059861" cy="929013"/>
        </a:xfrm>
        <a:prstGeom prst="rect">
          <a:avLst/>
        </a:prstGeom>
      </xdr:spPr>
    </xdr:pic>
    <xdr:clientData/>
  </xdr:twoCellAnchor>
  <xdr:twoCellAnchor editAs="oneCell">
    <xdr:from>
      <xdr:col>2</xdr:col>
      <xdr:colOff>219204</xdr:colOff>
      <xdr:row>19</xdr:row>
      <xdr:rowOff>260960</xdr:rowOff>
    </xdr:from>
    <xdr:to>
      <xdr:col>2</xdr:col>
      <xdr:colOff>1436531</xdr:colOff>
      <xdr:row>19</xdr:row>
      <xdr:rowOff>1189973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1C3FE46-91DE-431A-9615-481A2D5C4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275560" y="17035398"/>
          <a:ext cx="1217327" cy="929013"/>
        </a:xfrm>
        <a:prstGeom prst="rect">
          <a:avLst/>
        </a:prstGeom>
      </xdr:spPr>
    </xdr:pic>
    <xdr:clientData/>
  </xdr:twoCellAnchor>
  <xdr:twoCellAnchor editAs="oneCell">
    <xdr:from>
      <xdr:col>2</xdr:col>
      <xdr:colOff>156576</xdr:colOff>
      <xdr:row>21</xdr:row>
      <xdr:rowOff>313151</xdr:rowOff>
    </xdr:from>
    <xdr:to>
      <xdr:col>2</xdr:col>
      <xdr:colOff>1393619</xdr:colOff>
      <xdr:row>21</xdr:row>
      <xdr:rowOff>1419617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8B8EEF6-A937-4060-A903-C9F2805B2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12932" y="19676302"/>
          <a:ext cx="1237043" cy="1106466"/>
        </a:xfrm>
        <a:prstGeom prst="rect">
          <a:avLst/>
        </a:prstGeom>
      </xdr:spPr>
    </xdr:pic>
    <xdr:clientData/>
  </xdr:twoCellAnchor>
  <xdr:twoCellAnchor editAs="oneCell">
    <xdr:from>
      <xdr:col>2</xdr:col>
      <xdr:colOff>375781</xdr:colOff>
      <xdr:row>22</xdr:row>
      <xdr:rowOff>365344</xdr:rowOff>
    </xdr:from>
    <xdr:to>
      <xdr:col>2</xdr:col>
      <xdr:colOff>1559652</xdr:colOff>
      <xdr:row>22</xdr:row>
      <xdr:rowOff>1377865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AE90985-595E-4EB3-BB32-6DCE57915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32137" y="21294248"/>
          <a:ext cx="1183871" cy="1012521"/>
        </a:xfrm>
        <a:prstGeom prst="rect">
          <a:avLst/>
        </a:prstGeom>
      </xdr:spPr>
    </xdr:pic>
    <xdr:clientData/>
  </xdr:twoCellAnchor>
  <xdr:twoCellAnchor editAs="oneCell">
    <xdr:from>
      <xdr:col>2</xdr:col>
      <xdr:colOff>313151</xdr:colOff>
      <xdr:row>24</xdr:row>
      <xdr:rowOff>250521</xdr:rowOff>
    </xdr:from>
    <xdr:to>
      <xdr:col>2</xdr:col>
      <xdr:colOff>1473580</xdr:colOff>
      <xdr:row>24</xdr:row>
      <xdr:rowOff>1116904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33C0E9E-4D84-4FA2-979A-39EDC12DF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69507" y="26095891"/>
          <a:ext cx="1160429" cy="866383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25</xdr:row>
      <xdr:rowOff>119063</xdr:rowOff>
    </xdr:from>
    <xdr:to>
      <xdr:col>2</xdr:col>
      <xdr:colOff>1416844</xdr:colOff>
      <xdr:row>25</xdr:row>
      <xdr:rowOff>1206546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8247456-CBE7-49C0-8A7D-C54543A07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45531" y="27217688"/>
          <a:ext cx="1131094" cy="1087483"/>
        </a:xfrm>
        <a:prstGeom prst="rect">
          <a:avLst/>
        </a:prstGeom>
      </xdr:spPr>
    </xdr:pic>
    <xdr:clientData/>
  </xdr:twoCellAnchor>
  <xdr:twoCellAnchor editAs="oneCell">
    <xdr:from>
      <xdr:col>3</xdr:col>
      <xdr:colOff>130970</xdr:colOff>
      <xdr:row>25</xdr:row>
      <xdr:rowOff>190500</xdr:rowOff>
    </xdr:from>
    <xdr:to>
      <xdr:col>3</xdr:col>
      <xdr:colOff>1636654</xdr:colOff>
      <xdr:row>25</xdr:row>
      <xdr:rowOff>966355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28DCDC9-94ED-4C54-9243-7C6A1667E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952876" y="27289125"/>
          <a:ext cx="1505684" cy="775855"/>
        </a:xfrm>
        <a:prstGeom prst="rect">
          <a:avLst/>
        </a:prstGeom>
      </xdr:spPr>
    </xdr:pic>
    <xdr:clientData/>
  </xdr:twoCellAnchor>
  <xdr:twoCellAnchor editAs="oneCell">
    <xdr:from>
      <xdr:col>2</xdr:col>
      <xdr:colOff>273844</xdr:colOff>
      <xdr:row>39</xdr:row>
      <xdr:rowOff>178593</xdr:rowOff>
    </xdr:from>
    <xdr:to>
      <xdr:col>2</xdr:col>
      <xdr:colOff>1440656</xdr:colOff>
      <xdr:row>39</xdr:row>
      <xdr:rowOff>1284633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B1DED40-B5FE-4E1A-B50C-E84BBC47E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37594" y="45358843"/>
          <a:ext cx="1166812" cy="1106040"/>
        </a:xfrm>
        <a:prstGeom prst="rect">
          <a:avLst/>
        </a:prstGeom>
      </xdr:spPr>
    </xdr:pic>
    <xdr:clientData/>
  </xdr:twoCellAnchor>
  <xdr:twoCellAnchor editAs="oneCell">
    <xdr:from>
      <xdr:col>2</xdr:col>
      <xdr:colOff>119351</xdr:colOff>
      <xdr:row>23</xdr:row>
      <xdr:rowOff>541663</xdr:rowOff>
    </xdr:from>
    <xdr:to>
      <xdr:col>2</xdr:col>
      <xdr:colOff>1624989</xdr:colOff>
      <xdr:row>23</xdr:row>
      <xdr:rowOff>1550998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698FD3E-EDD4-4D71-BC70-B6E9E245D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75833" y="23328217"/>
          <a:ext cx="1505638" cy="1009335"/>
        </a:xfrm>
        <a:prstGeom prst="rect">
          <a:avLst/>
        </a:prstGeom>
      </xdr:spPr>
    </xdr:pic>
    <xdr:clientData/>
  </xdr:twoCellAnchor>
  <xdr:twoCellAnchor editAs="oneCell">
    <xdr:from>
      <xdr:col>2</xdr:col>
      <xdr:colOff>440674</xdr:colOff>
      <xdr:row>13</xdr:row>
      <xdr:rowOff>73446</xdr:rowOff>
    </xdr:from>
    <xdr:to>
      <xdr:col>2</xdr:col>
      <xdr:colOff>1285149</xdr:colOff>
      <xdr:row>13</xdr:row>
      <xdr:rowOff>1239397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9025DD7-9A1B-428C-B54C-717A9717B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97156" y="9290892"/>
          <a:ext cx="844475" cy="1165951"/>
        </a:xfrm>
        <a:prstGeom prst="rect">
          <a:avLst/>
        </a:prstGeom>
      </xdr:spPr>
    </xdr:pic>
    <xdr:clientData/>
  </xdr:twoCellAnchor>
  <xdr:twoCellAnchor editAs="oneCell">
    <xdr:from>
      <xdr:col>2</xdr:col>
      <xdr:colOff>394607</xdr:colOff>
      <xdr:row>26</xdr:row>
      <xdr:rowOff>149679</xdr:rowOff>
    </xdr:from>
    <xdr:to>
      <xdr:col>2</xdr:col>
      <xdr:colOff>1523999</xdr:colOff>
      <xdr:row>26</xdr:row>
      <xdr:rowOff>1221587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FA5B30-2EFE-4E81-808B-D176FDDF1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49286" y="27391179"/>
          <a:ext cx="1129392" cy="1071908"/>
        </a:xfrm>
        <a:prstGeom prst="rect">
          <a:avLst/>
        </a:prstGeom>
      </xdr:spPr>
    </xdr:pic>
    <xdr:clientData/>
  </xdr:twoCellAnchor>
  <xdr:twoCellAnchor editAs="oneCell">
    <xdr:from>
      <xdr:col>2</xdr:col>
      <xdr:colOff>326574</xdr:colOff>
      <xdr:row>30</xdr:row>
      <xdr:rowOff>163285</xdr:rowOff>
    </xdr:from>
    <xdr:to>
      <xdr:col>2</xdr:col>
      <xdr:colOff>1459976</xdr:colOff>
      <xdr:row>30</xdr:row>
      <xdr:rowOff>1162593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5768849-DA8E-4AEB-9EF5-E009EFA90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81253" y="32806821"/>
          <a:ext cx="1133402" cy="999308"/>
        </a:xfrm>
        <a:prstGeom prst="rect">
          <a:avLst/>
        </a:prstGeom>
      </xdr:spPr>
    </xdr:pic>
    <xdr:clientData/>
  </xdr:twoCellAnchor>
  <xdr:twoCellAnchor editAs="oneCell">
    <xdr:from>
      <xdr:col>2</xdr:col>
      <xdr:colOff>340179</xdr:colOff>
      <xdr:row>27</xdr:row>
      <xdr:rowOff>54428</xdr:rowOff>
    </xdr:from>
    <xdr:to>
      <xdr:col>2</xdr:col>
      <xdr:colOff>1543857</xdr:colOff>
      <xdr:row>27</xdr:row>
      <xdr:rowOff>1687286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EB48DA2-AEF3-4F46-A121-123B38ADE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94858" y="28547785"/>
          <a:ext cx="1203678" cy="1632858"/>
        </a:xfrm>
        <a:prstGeom prst="rect">
          <a:avLst/>
        </a:prstGeom>
      </xdr:spPr>
    </xdr:pic>
    <xdr:clientData/>
  </xdr:twoCellAnchor>
  <xdr:twoCellAnchor editAs="oneCell">
    <xdr:from>
      <xdr:col>2</xdr:col>
      <xdr:colOff>176894</xdr:colOff>
      <xdr:row>28</xdr:row>
      <xdr:rowOff>272142</xdr:rowOff>
    </xdr:from>
    <xdr:to>
      <xdr:col>2</xdr:col>
      <xdr:colOff>1531914</xdr:colOff>
      <xdr:row>28</xdr:row>
      <xdr:rowOff>1455963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03D127D-F3F1-49E7-8A96-6B7555117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31573" y="30520821"/>
          <a:ext cx="1355020" cy="1183821"/>
        </a:xfrm>
        <a:prstGeom prst="rect">
          <a:avLst/>
        </a:prstGeom>
      </xdr:spPr>
    </xdr:pic>
    <xdr:clientData/>
  </xdr:twoCellAnchor>
  <xdr:twoCellAnchor editAs="oneCell">
    <xdr:from>
      <xdr:col>2</xdr:col>
      <xdr:colOff>68036</xdr:colOff>
      <xdr:row>29</xdr:row>
      <xdr:rowOff>353786</xdr:rowOff>
    </xdr:from>
    <xdr:to>
      <xdr:col>2</xdr:col>
      <xdr:colOff>1677986</xdr:colOff>
      <xdr:row>29</xdr:row>
      <xdr:rowOff>1296893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7EE8EB-A4B8-43F6-9F83-0240DEC54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122715" y="32221715"/>
          <a:ext cx="1609950" cy="943107"/>
        </a:xfrm>
        <a:prstGeom prst="rect">
          <a:avLst/>
        </a:prstGeom>
      </xdr:spPr>
    </xdr:pic>
    <xdr:clientData/>
  </xdr:twoCellAnchor>
  <xdr:twoCellAnchor editAs="oneCell">
    <xdr:from>
      <xdr:col>2</xdr:col>
      <xdr:colOff>217714</xdr:colOff>
      <xdr:row>31</xdr:row>
      <xdr:rowOff>108857</xdr:rowOff>
    </xdr:from>
    <xdr:to>
      <xdr:col>2</xdr:col>
      <xdr:colOff>1635258</xdr:colOff>
      <xdr:row>31</xdr:row>
      <xdr:rowOff>1360714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C6BE7EA-27EC-492A-BC6C-3AFFFBD8F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272393" y="34752643"/>
          <a:ext cx="1417544" cy="1251857"/>
        </a:xfrm>
        <a:prstGeom prst="rect">
          <a:avLst/>
        </a:prstGeom>
      </xdr:spPr>
    </xdr:pic>
    <xdr:clientData/>
  </xdr:twoCellAnchor>
  <xdr:twoCellAnchor editAs="oneCell">
    <xdr:from>
      <xdr:col>2</xdr:col>
      <xdr:colOff>359230</xdr:colOff>
      <xdr:row>20</xdr:row>
      <xdr:rowOff>119743</xdr:rowOff>
    </xdr:from>
    <xdr:to>
      <xdr:col>2</xdr:col>
      <xdr:colOff>1352828</xdr:colOff>
      <xdr:row>21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CE6E83E-DCBF-4731-A2EE-59D0D359F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16630" y="18320657"/>
          <a:ext cx="993598" cy="1023257"/>
        </a:xfrm>
        <a:prstGeom prst="rect">
          <a:avLst/>
        </a:prstGeom>
      </xdr:spPr>
    </xdr:pic>
    <xdr:clientData/>
  </xdr:twoCellAnchor>
  <xdr:oneCellAnchor>
    <xdr:from>
      <xdr:col>2</xdr:col>
      <xdr:colOff>420414</xdr:colOff>
      <xdr:row>32</xdr:row>
      <xdr:rowOff>131379</xdr:rowOff>
    </xdr:from>
    <xdr:ext cx="1080000" cy="1080000"/>
    <xdr:pic>
      <xdr:nvPicPr>
        <xdr:cNvPr id="32" name="Picture 31">
          <a:extLst>
            <a:ext uri="{FF2B5EF4-FFF2-40B4-BE49-F238E27FC236}">
              <a16:creationId xmlns:a16="http://schemas.microsoft.com/office/drawing/2014/main" id="{9BFCBFD6-1838-4257-9EBF-B16AAFBC2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3069" y="36142448"/>
          <a:ext cx="1080000" cy="1080000"/>
        </a:xfrm>
        <a:prstGeom prst="rect">
          <a:avLst/>
        </a:prstGeom>
      </xdr:spPr>
    </xdr:pic>
    <xdr:clientData/>
  </xdr:oneCellAnchor>
  <xdr:twoCellAnchor editAs="oneCell">
    <xdr:from>
      <xdr:col>2</xdr:col>
      <xdr:colOff>249621</xdr:colOff>
      <xdr:row>33</xdr:row>
      <xdr:rowOff>91965</xdr:rowOff>
    </xdr:from>
    <xdr:to>
      <xdr:col>2</xdr:col>
      <xdr:colOff>1579745</xdr:colOff>
      <xdr:row>33</xdr:row>
      <xdr:rowOff>1143000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6BBAB9C-BA38-4FF1-AE64-5E195820E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312276" y="37351137"/>
          <a:ext cx="1330124" cy="1051035"/>
        </a:xfrm>
        <a:prstGeom prst="rect">
          <a:avLst/>
        </a:prstGeom>
      </xdr:spPr>
    </xdr:pic>
    <xdr:clientData/>
  </xdr:twoCellAnchor>
  <xdr:twoCellAnchor editAs="oneCell">
    <xdr:from>
      <xdr:col>2</xdr:col>
      <xdr:colOff>551794</xdr:colOff>
      <xdr:row>34</xdr:row>
      <xdr:rowOff>275897</xdr:rowOff>
    </xdr:from>
    <xdr:to>
      <xdr:col>2</xdr:col>
      <xdr:colOff>1366346</xdr:colOff>
      <xdr:row>34</xdr:row>
      <xdr:rowOff>1135702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734F20-A246-46C7-95BA-D5CCD2AF8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614449" y="38730621"/>
          <a:ext cx="814552" cy="859805"/>
        </a:xfrm>
        <a:prstGeom prst="rect">
          <a:avLst/>
        </a:prstGeom>
      </xdr:spPr>
    </xdr:pic>
    <xdr:clientData/>
  </xdr:twoCellAnchor>
  <xdr:twoCellAnchor editAs="oneCell">
    <xdr:from>
      <xdr:col>2</xdr:col>
      <xdr:colOff>131380</xdr:colOff>
      <xdr:row>35</xdr:row>
      <xdr:rowOff>275897</xdr:rowOff>
    </xdr:from>
    <xdr:to>
      <xdr:col>2</xdr:col>
      <xdr:colOff>1676400</xdr:colOff>
      <xdr:row>35</xdr:row>
      <xdr:rowOff>1379483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E38F01D-A5D0-4EF2-9791-2415354A4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94035" y="39991863"/>
          <a:ext cx="1545020" cy="1103586"/>
        </a:xfrm>
        <a:prstGeom prst="rect">
          <a:avLst/>
        </a:prstGeom>
      </xdr:spPr>
    </xdr:pic>
    <xdr:clientData/>
  </xdr:twoCellAnchor>
  <xdr:twoCellAnchor editAs="oneCell">
    <xdr:from>
      <xdr:col>2</xdr:col>
      <xdr:colOff>341587</xdr:colOff>
      <xdr:row>36</xdr:row>
      <xdr:rowOff>0</xdr:rowOff>
    </xdr:from>
    <xdr:to>
      <xdr:col>2</xdr:col>
      <xdr:colOff>1550277</xdr:colOff>
      <xdr:row>36</xdr:row>
      <xdr:rowOff>1219830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E6C78641-7200-4E8E-8695-A6957340F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04242" y="41213690"/>
          <a:ext cx="1208690" cy="1219830"/>
        </a:xfrm>
        <a:prstGeom prst="rect">
          <a:avLst/>
        </a:prstGeom>
      </xdr:spPr>
    </xdr:pic>
    <xdr:clientData/>
  </xdr:twoCellAnchor>
  <xdr:twoCellAnchor editAs="oneCell">
    <xdr:from>
      <xdr:col>2</xdr:col>
      <xdr:colOff>366889</xdr:colOff>
      <xdr:row>37</xdr:row>
      <xdr:rowOff>112890</xdr:rowOff>
    </xdr:from>
    <xdr:to>
      <xdr:col>2</xdr:col>
      <xdr:colOff>1370161</xdr:colOff>
      <xdr:row>37</xdr:row>
      <xdr:rowOff>1157112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D30583F-4BA8-400A-BA4D-4FD8FD2C1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427111" y="42662594"/>
          <a:ext cx="1003272" cy="1044222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317500</xdr:colOff>
      <xdr:row>38</xdr:row>
      <xdr:rowOff>79376</xdr:rowOff>
    </xdr:from>
    <xdr:to>
      <xdr:col>2</xdr:col>
      <xdr:colOff>1369013</xdr:colOff>
      <xdr:row>38</xdr:row>
      <xdr:rowOff>1158876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3DCB3AF-4F8F-4D8A-850C-3A3B7CF57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81250" y="44021376"/>
          <a:ext cx="1051513" cy="1079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198120</xdr:colOff>
      <xdr:row>8</xdr:row>
      <xdr:rowOff>144780</xdr:rowOff>
    </xdr:from>
    <xdr:ext cx="861060" cy="624840"/>
    <xdr:pic>
      <xdr:nvPicPr>
        <xdr:cNvPr id="24" name="image121.png" title="Image">
          <a:extLst>
            <a:ext uri="{FF2B5EF4-FFF2-40B4-BE49-F238E27FC236}">
              <a16:creationId xmlns:a16="http://schemas.microsoft.com/office/drawing/2014/main" id="{7D1397E0-71D4-4650-83DD-020F5DBE54C7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851660" y="10591800"/>
          <a:ext cx="861060" cy="62484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251461</xdr:colOff>
      <xdr:row>7</xdr:row>
      <xdr:rowOff>160020</xdr:rowOff>
    </xdr:from>
    <xdr:ext cx="739140" cy="617220"/>
    <xdr:pic>
      <xdr:nvPicPr>
        <xdr:cNvPr id="25" name="image142.png" title="Image">
          <a:extLst>
            <a:ext uri="{FF2B5EF4-FFF2-40B4-BE49-F238E27FC236}">
              <a16:creationId xmlns:a16="http://schemas.microsoft.com/office/drawing/2014/main" id="{3F2F4050-7467-41BA-88B5-3E385E608DE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905001" y="5257800"/>
          <a:ext cx="739140" cy="61722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2</xdr:col>
      <xdr:colOff>274320</xdr:colOff>
      <xdr:row>27</xdr:row>
      <xdr:rowOff>99060</xdr:rowOff>
    </xdr:from>
    <xdr:to>
      <xdr:col>2</xdr:col>
      <xdr:colOff>937260</xdr:colOff>
      <xdr:row>27</xdr:row>
      <xdr:rowOff>776539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8A1E1A7-26C7-4B91-8E86-496DD2A22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8360" y="6088380"/>
          <a:ext cx="662940" cy="677479"/>
        </a:xfrm>
        <a:prstGeom prst="rect">
          <a:avLst/>
        </a:prstGeom>
      </xdr:spPr>
    </xdr:pic>
    <xdr:clientData/>
  </xdr:twoCellAnchor>
  <xdr:twoCellAnchor editAs="oneCell">
    <xdr:from>
      <xdr:col>2</xdr:col>
      <xdr:colOff>198120</xdr:colOff>
      <xdr:row>10</xdr:row>
      <xdr:rowOff>76200</xdr:rowOff>
    </xdr:from>
    <xdr:to>
      <xdr:col>2</xdr:col>
      <xdr:colOff>967740</xdr:colOff>
      <xdr:row>10</xdr:row>
      <xdr:rowOff>845820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CA225B-F13F-4D83-9356-D3EBA61E4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2160" y="6957060"/>
          <a:ext cx="769620" cy="769620"/>
        </a:xfrm>
        <a:prstGeom prst="rect">
          <a:avLst/>
        </a:prstGeom>
      </xdr:spPr>
    </xdr:pic>
    <xdr:clientData/>
  </xdr:twoCellAnchor>
  <xdr:twoCellAnchor editAs="oneCell">
    <xdr:from>
      <xdr:col>2</xdr:col>
      <xdr:colOff>251461</xdr:colOff>
      <xdr:row>11</xdr:row>
      <xdr:rowOff>99061</xdr:rowOff>
    </xdr:from>
    <xdr:to>
      <xdr:col>2</xdr:col>
      <xdr:colOff>982981</xdr:colOff>
      <xdr:row>11</xdr:row>
      <xdr:rowOff>830581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809044E-E5DA-4CBF-80CE-99FA9746C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1" y="7871461"/>
          <a:ext cx="731520" cy="731520"/>
        </a:xfrm>
        <a:prstGeom prst="rect">
          <a:avLst/>
        </a:prstGeom>
      </xdr:spPr>
    </xdr:pic>
    <xdr:clientData/>
  </xdr:twoCellAnchor>
  <xdr:twoCellAnchor editAs="oneCell">
    <xdr:from>
      <xdr:col>2</xdr:col>
      <xdr:colOff>251460</xdr:colOff>
      <xdr:row>9</xdr:row>
      <xdr:rowOff>7620</xdr:rowOff>
    </xdr:from>
    <xdr:to>
      <xdr:col>2</xdr:col>
      <xdr:colOff>1051601</xdr:colOff>
      <xdr:row>9</xdr:row>
      <xdr:rowOff>845863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5345E59-9F75-40DD-B7FE-E8D7B2432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5500" y="5996940"/>
          <a:ext cx="800141" cy="838243"/>
        </a:xfrm>
        <a:prstGeom prst="rect">
          <a:avLst/>
        </a:prstGeom>
      </xdr:spPr>
    </xdr:pic>
    <xdr:clientData/>
  </xdr:twoCellAnchor>
  <xdr:twoCellAnchor editAs="oneCell">
    <xdr:from>
      <xdr:col>2</xdr:col>
      <xdr:colOff>289560</xdr:colOff>
      <xdr:row>14</xdr:row>
      <xdr:rowOff>99060</xdr:rowOff>
    </xdr:from>
    <xdr:to>
      <xdr:col>2</xdr:col>
      <xdr:colOff>944880</xdr:colOff>
      <xdr:row>14</xdr:row>
      <xdr:rowOff>754380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E18F5A7-A87F-4242-905F-BA406ED75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3600" y="10546080"/>
          <a:ext cx="655320" cy="655320"/>
        </a:xfrm>
        <a:prstGeom prst="rect">
          <a:avLst/>
        </a:prstGeom>
      </xdr:spPr>
    </xdr:pic>
    <xdr:clientData/>
  </xdr:twoCellAnchor>
  <xdr:twoCellAnchor editAs="oneCell">
    <xdr:from>
      <xdr:col>2</xdr:col>
      <xdr:colOff>99060</xdr:colOff>
      <xdr:row>3</xdr:row>
      <xdr:rowOff>68580</xdr:rowOff>
    </xdr:from>
    <xdr:to>
      <xdr:col>2</xdr:col>
      <xdr:colOff>1051560</xdr:colOff>
      <xdr:row>3</xdr:row>
      <xdr:rowOff>874428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2124CC63-3255-4817-8E77-3C9C58E529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43100" y="708660"/>
          <a:ext cx="952500" cy="805848"/>
        </a:xfrm>
        <a:prstGeom prst="rect">
          <a:avLst/>
        </a:prstGeom>
      </xdr:spPr>
    </xdr:pic>
    <xdr:clientData/>
  </xdr:twoCellAnchor>
  <xdr:oneCellAnchor>
    <xdr:from>
      <xdr:col>2</xdr:col>
      <xdr:colOff>304800</xdr:colOff>
      <xdr:row>26</xdr:row>
      <xdr:rowOff>129540</xdr:rowOff>
    </xdr:from>
    <xdr:ext cx="647700" cy="647700"/>
    <xdr:pic>
      <xdr:nvPicPr>
        <xdr:cNvPr id="41" name="Picture 40">
          <a:extLst>
            <a:ext uri="{FF2B5EF4-FFF2-40B4-BE49-F238E27FC236}">
              <a16:creationId xmlns:a16="http://schemas.microsoft.com/office/drawing/2014/main" id="{5EC23803-7CB5-4EEF-8F3E-6709CB3E5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840" y="21290280"/>
          <a:ext cx="647700" cy="647700"/>
        </a:xfrm>
        <a:prstGeom prst="rect">
          <a:avLst/>
        </a:prstGeom>
      </xdr:spPr>
    </xdr:pic>
    <xdr:clientData/>
  </xdr:oneCellAnchor>
  <xdr:twoCellAnchor editAs="oneCell">
    <xdr:from>
      <xdr:col>2</xdr:col>
      <xdr:colOff>137161</xdr:colOff>
      <xdr:row>6</xdr:row>
      <xdr:rowOff>91440</xdr:rowOff>
    </xdr:from>
    <xdr:to>
      <xdr:col>2</xdr:col>
      <xdr:colOff>1104901</xdr:colOff>
      <xdr:row>6</xdr:row>
      <xdr:rowOff>843513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F529A22A-DD47-4CFB-8269-BB48F41494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285"/>
        <a:stretch/>
      </xdr:blipFill>
      <xdr:spPr>
        <a:xfrm>
          <a:off x="1981201" y="3406140"/>
          <a:ext cx="967740" cy="752073"/>
        </a:xfrm>
        <a:prstGeom prst="rect">
          <a:avLst/>
        </a:prstGeom>
      </xdr:spPr>
    </xdr:pic>
    <xdr:clientData/>
  </xdr:twoCellAnchor>
  <xdr:twoCellAnchor editAs="oneCell">
    <xdr:from>
      <xdr:col>2</xdr:col>
      <xdr:colOff>205740</xdr:colOff>
      <xdr:row>4</xdr:row>
      <xdr:rowOff>30480</xdr:rowOff>
    </xdr:from>
    <xdr:to>
      <xdr:col>2</xdr:col>
      <xdr:colOff>998220</xdr:colOff>
      <xdr:row>4</xdr:row>
      <xdr:rowOff>822960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F4AF7D5-9E93-4CCC-83C3-9125BDFB26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9780" y="1562100"/>
          <a:ext cx="792480" cy="792480"/>
        </a:xfrm>
        <a:prstGeom prst="rect">
          <a:avLst/>
        </a:prstGeom>
      </xdr:spPr>
    </xdr:pic>
    <xdr:clientData/>
  </xdr:twoCellAnchor>
  <xdr:oneCellAnchor>
    <xdr:from>
      <xdr:col>2</xdr:col>
      <xdr:colOff>266701</xdr:colOff>
      <xdr:row>19</xdr:row>
      <xdr:rowOff>30480</xdr:rowOff>
    </xdr:from>
    <xdr:ext cx="647700" cy="815340"/>
    <xdr:pic>
      <xdr:nvPicPr>
        <xdr:cNvPr id="44" name="image48.png" title="Image">
          <a:extLst>
            <a:ext uri="{FF2B5EF4-FFF2-40B4-BE49-F238E27FC236}">
              <a16:creationId xmlns:a16="http://schemas.microsoft.com/office/drawing/2014/main" id="{2EC93574-BBDE-44AE-8234-77C7E06A8CB3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110741" y="14935200"/>
          <a:ext cx="647700" cy="81534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2</xdr:col>
      <xdr:colOff>137161</xdr:colOff>
      <xdr:row>20</xdr:row>
      <xdr:rowOff>7620</xdr:rowOff>
    </xdr:from>
    <xdr:to>
      <xdr:col>2</xdr:col>
      <xdr:colOff>1005841</xdr:colOff>
      <xdr:row>20</xdr:row>
      <xdr:rowOff>876300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D5CEC0C-20B3-4B2D-9D93-BF6C6503C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1201" y="15803880"/>
          <a:ext cx="868680" cy="868680"/>
        </a:xfrm>
        <a:prstGeom prst="rect">
          <a:avLst/>
        </a:prstGeom>
      </xdr:spPr>
    </xdr:pic>
    <xdr:clientData/>
  </xdr:twoCellAnchor>
  <xdr:twoCellAnchor editAs="oneCell">
    <xdr:from>
      <xdr:col>2</xdr:col>
      <xdr:colOff>175260</xdr:colOff>
      <xdr:row>21</xdr:row>
      <xdr:rowOff>7620</xdr:rowOff>
    </xdr:from>
    <xdr:to>
      <xdr:col>2</xdr:col>
      <xdr:colOff>1005840</xdr:colOff>
      <xdr:row>21</xdr:row>
      <xdr:rowOff>838200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7691723D-5343-44C2-A9F2-DFD97EBF1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16695420"/>
          <a:ext cx="830580" cy="830580"/>
        </a:xfrm>
        <a:prstGeom prst="rect">
          <a:avLst/>
        </a:prstGeom>
      </xdr:spPr>
    </xdr:pic>
    <xdr:clientData/>
  </xdr:twoCellAnchor>
  <xdr:oneCellAnchor>
    <xdr:from>
      <xdr:col>2</xdr:col>
      <xdr:colOff>198121</xdr:colOff>
      <xdr:row>22</xdr:row>
      <xdr:rowOff>7621</xdr:rowOff>
    </xdr:from>
    <xdr:ext cx="701040" cy="815340"/>
    <xdr:pic>
      <xdr:nvPicPr>
        <xdr:cNvPr id="47" name="image73.png" title="Image">
          <a:extLst>
            <a:ext uri="{FF2B5EF4-FFF2-40B4-BE49-F238E27FC236}">
              <a16:creationId xmlns:a16="http://schemas.microsoft.com/office/drawing/2014/main" id="{C881BC86-9212-411F-A98B-3C795E912D83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042161" y="17594581"/>
          <a:ext cx="701040" cy="81534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114301</xdr:colOff>
      <xdr:row>16</xdr:row>
      <xdr:rowOff>53341</xdr:rowOff>
    </xdr:from>
    <xdr:ext cx="990600" cy="815340"/>
    <xdr:pic>
      <xdr:nvPicPr>
        <xdr:cNvPr id="49" name="image67.png" title="Image">
          <a:extLst>
            <a:ext uri="{FF2B5EF4-FFF2-40B4-BE49-F238E27FC236}">
              <a16:creationId xmlns:a16="http://schemas.microsoft.com/office/drawing/2014/main" id="{987C0FB9-C33F-48D9-A9A9-8D744795840A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958341" y="12283441"/>
          <a:ext cx="990600" cy="81534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281941</xdr:colOff>
      <xdr:row>17</xdr:row>
      <xdr:rowOff>76200</xdr:rowOff>
    </xdr:from>
    <xdr:ext cx="777240" cy="777240"/>
    <xdr:pic>
      <xdr:nvPicPr>
        <xdr:cNvPr id="50" name="image68.png" title="Image">
          <a:extLst>
            <a:ext uri="{FF2B5EF4-FFF2-40B4-BE49-F238E27FC236}">
              <a16:creationId xmlns:a16="http://schemas.microsoft.com/office/drawing/2014/main" id="{CA931A7A-5899-476E-8446-F2F25D204CA5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125981" y="13197840"/>
          <a:ext cx="777240" cy="77724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121921</xdr:colOff>
      <xdr:row>24</xdr:row>
      <xdr:rowOff>53341</xdr:rowOff>
    </xdr:from>
    <xdr:ext cx="952500" cy="807720"/>
    <xdr:pic>
      <xdr:nvPicPr>
        <xdr:cNvPr id="51" name="image149.jpg">
          <a:extLst>
            <a:ext uri="{FF2B5EF4-FFF2-40B4-BE49-F238E27FC236}">
              <a16:creationId xmlns:a16="http://schemas.microsoft.com/office/drawing/2014/main" id="{96D94A39-E6A9-4C72-91F6-1D98E5A39937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965961" y="19431001"/>
          <a:ext cx="952500" cy="80772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2</xdr:col>
      <xdr:colOff>198120</xdr:colOff>
      <xdr:row>23</xdr:row>
      <xdr:rowOff>22860</xdr:rowOff>
    </xdr:from>
    <xdr:to>
      <xdr:col>2</xdr:col>
      <xdr:colOff>1005840</xdr:colOff>
      <xdr:row>23</xdr:row>
      <xdr:rowOff>830580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403DF3A-C7B6-46D3-BE1A-2B0A229D5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2160" y="18508980"/>
          <a:ext cx="807720" cy="807720"/>
        </a:xfrm>
        <a:prstGeom prst="rect">
          <a:avLst/>
        </a:prstGeom>
      </xdr:spPr>
    </xdr:pic>
    <xdr:clientData/>
  </xdr:twoCellAnchor>
  <xdr:twoCellAnchor editAs="oneCell">
    <xdr:from>
      <xdr:col>2</xdr:col>
      <xdr:colOff>182881</xdr:colOff>
      <xdr:row>25</xdr:row>
      <xdr:rowOff>45720</xdr:rowOff>
    </xdr:from>
    <xdr:to>
      <xdr:col>2</xdr:col>
      <xdr:colOff>991503</xdr:colOff>
      <xdr:row>25</xdr:row>
      <xdr:rowOff>792480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A2F559E-4F0E-4276-A7AC-1AA3121F1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26921" y="20314920"/>
          <a:ext cx="808622" cy="746760"/>
        </a:xfrm>
        <a:prstGeom prst="rect">
          <a:avLst/>
        </a:prstGeom>
      </xdr:spPr>
    </xdr:pic>
    <xdr:clientData/>
  </xdr:twoCellAnchor>
  <xdr:oneCellAnchor>
    <xdr:from>
      <xdr:col>2</xdr:col>
      <xdr:colOff>91440</xdr:colOff>
      <xdr:row>18</xdr:row>
      <xdr:rowOff>91441</xdr:rowOff>
    </xdr:from>
    <xdr:ext cx="929640" cy="777240"/>
    <xdr:pic>
      <xdr:nvPicPr>
        <xdr:cNvPr id="54" name="image59.png" title="Image">
          <a:extLst>
            <a:ext uri="{FF2B5EF4-FFF2-40B4-BE49-F238E27FC236}">
              <a16:creationId xmlns:a16="http://schemas.microsoft.com/office/drawing/2014/main" id="{F81CA0E1-276E-4C09-9F99-86E1615C6C95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935480" y="14104621"/>
          <a:ext cx="929640" cy="77724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2</xdr:col>
      <xdr:colOff>175260</xdr:colOff>
      <xdr:row>5</xdr:row>
      <xdr:rowOff>45721</xdr:rowOff>
    </xdr:from>
    <xdr:to>
      <xdr:col>2</xdr:col>
      <xdr:colOff>998220</xdr:colOff>
      <xdr:row>5</xdr:row>
      <xdr:rowOff>863389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C73EF3A-5C13-4BF5-8351-50BEDFE3B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19300" y="2468881"/>
          <a:ext cx="822960" cy="817668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</xdr:colOff>
      <xdr:row>13</xdr:row>
      <xdr:rowOff>38100</xdr:rowOff>
    </xdr:from>
    <xdr:to>
      <xdr:col>2</xdr:col>
      <xdr:colOff>1135380</xdr:colOff>
      <xdr:row>13</xdr:row>
      <xdr:rowOff>854184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BC3874-DF90-4EFE-94FD-95AC6A566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97380" y="9593580"/>
          <a:ext cx="1082040" cy="816084"/>
        </a:xfrm>
        <a:prstGeom prst="rect">
          <a:avLst/>
        </a:prstGeom>
      </xdr:spPr>
    </xdr:pic>
    <xdr:clientData/>
  </xdr:twoCellAnchor>
  <xdr:twoCellAnchor editAs="oneCell">
    <xdr:from>
      <xdr:col>2</xdr:col>
      <xdr:colOff>182880</xdr:colOff>
      <xdr:row>12</xdr:row>
      <xdr:rowOff>38101</xdr:rowOff>
    </xdr:from>
    <xdr:to>
      <xdr:col>2</xdr:col>
      <xdr:colOff>982980</xdr:colOff>
      <xdr:row>12</xdr:row>
      <xdr:rowOff>863821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138AF5-2C2F-4433-A070-9D3BC19C1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26920" y="8702041"/>
          <a:ext cx="800100" cy="825720"/>
        </a:xfrm>
        <a:prstGeom prst="rect">
          <a:avLst/>
        </a:prstGeom>
      </xdr:spPr>
    </xdr:pic>
    <xdr:clientData/>
  </xdr:twoCellAnchor>
  <xdr:twoCellAnchor editAs="oneCell">
    <xdr:from>
      <xdr:col>2</xdr:col>
      <xdr:colOff>129541</xdr:colOff>
      <xdr:row>15</xdr:row>
      <xdr:rowOff>22860</xdr:rowOff>
    </xdr:from>
    <xdr:to>
      <xdr:col>2</xdr:col>
      <xdr:colOff>1082041</xdr:colOff>
      <xdr:row>16</xdr:row>
      <xdr:rowOff>2040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392224-3B00-4D26-B8C0-0A3193920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73581" y="11361420"/>
          <a:ext cx="952500" cy="870720"/>
        </a:xfrm>
        <a:prstGeom prst="rect">
          <a:avLst/>
        </a:prstGeom>
      </xdr:spPr>
    </xdr:pic>
    <xdr:clientData/>
  </xdr:twoCellAnchor>
  <xdr:twoCellAnchor editAs="oneCell">
    <xdr:from>
      <xdr:col>9</xdr:col>
      <xdr:colOff>216244</xdr:colOff>
      <xdr:row>3</xdr:row>
      <xdr:rowOff>113270</xdr:rowOff>
    </xdr:from>
    <xdr:to>
      <xdr:col>9</xdr:col>
      <xdr:colOff>2265406</xdr:colOff>
      <xdr:row>4</xdr:row>
      <xdr:rowOff>710513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35B17B-BF08-47C6-9315-F18FD95EA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321379" y="751702"/>
          <a:ext cx="2049162" cy="1493108"/>
        </a:xfrm>
        <a:prstGeom prst="rect">
          <a:avLst/>
        </a:prstGeom>
      </xdr:spPr>
    </xdr:pic>
    <xdr:clientData/>
  </xdr:twoCellAnchor>
  <xdr:twoCellAnchor editAs="oneCell">
    <xdr:from>
      <xdr:col>9</xdr:col>
      <xdr:colOff>576650</xdr:colOff>
      <xdr:row>5</xdr:row>
      <xdr:rowOff>41190</xdr:rowOff>
    </xdr:from>
    <xdr:to>
      <xdr:col>9</xdr:col>
      <xdr:colOff>1851512</xdr:colOff>
      <xdr:row>6</xdr:row>
      <xdr:rowOff>792977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299F33-2878-477A-9119-BB9A646EC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973626" y="2463483"/>
          <a:ext cx="1274862" cy="164388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BC06CD-E4D5-4D13-B9F6-71919DF8FEF9}">
  <sheetPr>
    <tabColor theme="9"/>
  </sheetPr>
  <dimension ref="A1:C22"/>
  <sheetViews>
    <sheetView zoomScale="85" zoomScaleNormal="85" workbookViewId="0">
      <selection activeCell="C17" sqref="C17"/>
    </sheetView>
  </sheetViews>
  <sheetFormatPr defaultColWidth="9.109375" defaultRowHeight="13.2" x14ac:dyDescent="0.25"/>
  <cols>
    <col min="1" max="1" width="5.6640625" style="6" customWidth="1"/>
    <col min="2" max="2" width="40.6640625" style="6" customWidth="1"/>
    <col min="3" max="3" width="30.6640625" style="6" customWidth="1"/>
    <col min="4" max="16384" width="9.109375" style="6"/>
  </cols>
  <sheetData>
    <row r="1" spans="1:3" s="7" customFormat="1" ht="80.099999999999994" customHeight="1" x14ac:dyDescent="0.25">
      <c r="A1" s="103" t="s">
        <v>108</v>
      </c>
      <c r="B1" s="103"/>
      <c r="C1" s="103"/>
    </row>
    <row r="2" spans="1:3" s="7" customFormat="1" ht="30" customHeight="1" x14ac:dyDescent="0.25">
      <c r="A2" s="104" t="s">
        <v>109</v>
      </c>
      <c r="B2" s="104"/>
      <c r="C2" s="104"/>
    </row>
    <row r="3" spans="1:3" x14ac:dyDescent="0.25">
      <c r="A3" s="9"/>
      <c r="B3" s="9"/>
      <c r="C3" s="9"/>
    </row>
    <row r="4" spans="1:3" s="8" customFormat="1" ht="30" customHeight="1" x14ac:dyDescent="0.25">
      <c r="A4" s="35" t="s">
        <v>17</v>
      </c>
      <c r="B4" s="35" t="s">
        <v>18</v>
      </c>
      <c r="C4" s="35" t="s">
        <v>19</v>
      </c>
    </row>
    <row r="5" spans="1:3" ht="20.100000000000001" customHeight="1" x14ac:dyDescent="0.25">
      <c r="A5" s="36">
        <v>1</v>
      </c>
      <c r="B5" s="36" t="s">
        <v>103</v>
      </c>
      <c r="C5" s="37">
        <f>SUM('Ktc - Utensil'!H7:H77)</f>
        <v>47543250</v>
      </c>
    </row>
    <row r="6" spans="1:3" ht="20.100000000000001" customHeight="1" x14ac:dyDescent="0.25">
      <c r="A6" s="36">
        <v>2</v>
      </c>
      <c r="B6" s="36" t="s">
        <v>20</v>
      </c>
      <c r="C6" s="37">
        <f>SUM('Bar - Utensil'!H8:H40)</f>
        <v>9593000</v>
      </c>
    </row>
    <row r="7" spans="1:3" ht="20.100000000000001" customHeight="1" x14ac:dyDescent="0.25">
      <c r="A7" s="36"/>
      <c r="B7" s="36"/>
      <c r="C7" s="37"/>
    </row>
    <row r="8" spans="1:3" ht="52.2" customHeight="1" x14ac:dyDescent="0.25">
      <c r="A8" s="92"/>
      <c r="B8" s="35" t="s">
        <v>30</v>
      </c>
      <c r="C8" s="38">
        <f>SUM(C5:C6)</f>
        <v>57136250</v>
      </c>
    </row>
    <row r="9" spans="1:3" ht="20.100000000000001" customHeight="1" x14ac:dyDescent="0.25">
      <c r="A9" s="87"/>
      <c r="B9" s="87"/>
      <c r="C9" s="88"/>
    </row>
    <row r="10" spans="1:3" ht="20.100000000000001" customHeight="1" x14ac:dyDescent="0.25">
      <c r="A10" s="87"/>
      <c r="B10" s="87"/>
      <c r="C10" s="88"/>
    </row>
    <row r="11" spans="1:3" ht="20.100000000000001" customHeight="1" x14ac:dyDescent="0.25">
      <c r="A11" s="87"/>
      <c r="B11" s="87"/>
      <c r="C11" s="88"/>
    </row>
    <row r="12" spans="1:3" ht="20.100000000000001" customHeight="1" x14ac:dyDescent="0.25">
      <c r="A12" s="87"/>
      <c r="B12" s="87"/>
      <c r="C12" s="88"/>
    </row>
    <row r="13" spans="1:3" ht="20.100000000000001" customHeight="1" x14ac:dyDescent="0.25">
      <c r="A13" s="87"/>
      <c r="B13" s="87"/>
      <c r="C13" s="88"/>
    </row>
    <row r="14" spans="1:3" ht="20.100000000000001" customHeight="1" x14ac:dyDescent="0.25">
      <c r="A14" s="87"/>
      <c r="B14" s="87"/>
      <c r="C14" s="88"/>
    </row>
    <row r="15" spans="1:3" ht="20.100000000000001" customHeight="1" x14ac:dyDescent="0.25">
      <c r="A15" s="89"/>
      <c r="B15" s="90"/>
      <c r="C15" s="91"/>
    </row>
    <row r="16" spans="1:3" ht="20.100000000000001" customHeight="1" x14ac:dyDescent="0.25"/>
    <row r="17" ht="20.100000000000001" customHeight="1" x14ac:dyDescent="0.25"/>
    <row r="18" ht="20.100000000000001" customHeight="1" x14ac:dyDescent="0.25"/>
    <row r="19" ht="30" customHeight="1" x14ac:dyDescent="0.25"/>
    <row r="20" ht="20.100000000000001" customHeight="1" x14ac:dyDescent="0.25"/>
    <row r="21" ht="20.100000000000001" customHeight="1" x14ac:dyDescent="0.25"/>
    <row r="22" ht="20.100000000000001" customHeight="1" x14ac:dyDescent="0.25"/>
  </sheetData>
  <mergeCells count="2">
    <mergeCell ref="A1:C1"/>
    <mergeCell ref="A2:C2"/>
  </mergeCells>
  <pageMargins left="0.70866141732283472" right="0.70866141732283472" top="0.74803149606299213" bottom="0.74803149606299213" header="0.31496062992125984" footer="0.31496062992125984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839BE8-1B38-4FE8-A07A-8125F59E1DAB}">
  <sheetPr>
    <tabColor theme="9"/>
    <outlinePr summaryBelow="0" summaryRight="0"/>
    <pageSetUpPr fitToPage="1"/>
  </sheetPr>
  <dimension ref="A1:W1143"/>
  <sheetViews>
    <sheetView topLeftCell="A19" zoomScale="56" zoomScaleNormal="50" workbookViewId="0">
      <selection activeCell="K74" sqref="K74"/>
    </sheetView>
  </sheetViews>
  <sheetFormatPr defaultColWidth="12.5546875" defaultRowHeight="15.75" customHeight="1" x14ac:dyDescent="0.3"/>
  <cols>
    <col min="1" max="1" width="8.33203125" style="10" customWidth="1"/>
    <col min="2" max="2" width="65.21875" style="10" customWidth="1"/>
    <col min="3" max="3" width="35.44140625" style="10" customWidth="1"/>
    <col min="4" max="4" width="29.33203125" style="10" customWidth="1"/>
    <col min="5" max="5" width="12.5546875" style="10"/>
    <col min="6" max="6" width="7.5546875" style="10" customWidth="1"/>
    <col min="7" max="7" width="10.109375" style="10" customWidth="1"/>
    <col min="8" max="8" width="16" style="10" customWidth="1"/>
    <col min="9" max="16384" width="12.5546875" style="10"/>
  </cols>
  <sheetData>
    <row r="1" spans="1:23" s="6" customFormat="1" ht="20.100000000000001" customHeight="1" x14ac:dyDescent="0.25">
      <c r="A1" s="110" t="s">
        <v>110</v>
      </c>
      <c r="B1" s="110"/>
      <c r="C1" s="110"/>
      <c r="D1" s="110"/>
      <c r="E1" s="110"/>
      <c r="F1" s="110"/>
      <c r="G1" s="110"/>
      <c r="H1" s="110"/>
    </row>
    <row r="2" spans="1:23" s="4" customFormat="1" ht="20.100000000000001" customHeight="1" x14ac:dyDescent="0.25">
      <c r="A2" s="110"/>
      <c r="B2" s="110"/>
      <c r="C2" s="110"/>
      <c r="D2" s="110"/>
      <c r="E2" s="110"/>
      <c r="F2" s="110"/>
      <c r="G2" s="110"/>
      <c r="H2" s="110"/>
    </row>
    <row r="3" spans="1:23" s="32" customFormat="1" ht="30" customHeight="1" x14ac:dyDescent="0.25">
      <c r="A3" s="111" t="s">
        <v>157</v>
      </c>
      <c r="B3" s="111"/>
      <c r="C3" s="111"/>
      <c r="D3" s="111"/>
      <c r="E3" s="111"/>
      <c r="F3" s="111"/>
      <c r="G3" s="111"/>
      <c r="H3" s="111"/>
    </row>
    <row r="4" spans="1:23" s="1" customFormat="1" ht="10.199999999999999" x14ac:dyDescent="0.25">
      <c r="B4" s="27"/>
      <c r="C4" s="27"/>
      <c r="D4" s="27"/>
      <c r="E4" s="33"/>
      <c r="F4" s="33"/>
      <c r="G4" s="27"/>
      <c r="H4" s="27"/>
    </row>
    <row r="5" spans="1:23" ht="18" x14ac:dyDescent="0.35">
      <c r="A5" s="112"/>
      <c r="B5" s="112"/>
      <c r="C5" s="112"/>
      <c r="D5" s="112"/>
      <c r="E5" s="112"/>
      <c r="F5" s="112"/>
      <c r="G5" s="113"/>
      <c r="H5" s="113"/>
      <c r="I5" s="15"/>
    </row>
    <row r="6" spans="1:23" ht="15.6" x14ac:dyDescent="0.3">
      <c r="A6" s="12" t="s">
        <v>22</v>
      </c>
      <c r="B6" s="13" t="s">
        <v>23</v>
      </c>
      <c r="C6" s="13" t="s">
        <v>24</v>
      </c>
      <c r="D6" s="13" t="s">
        <v>25</v>
      </c>
      <c r="E6" s="16" t="s">
        <v>21</v>
      </c>
      <c r="F6" s="13" t="s">
        <v>26</v>
      </c>
      <c r="G6" s="14" t="s">
        <v>27</v>
      </c>
      <c r="H6" s="14" t="s">
        <v>28</v>
      </c>
      <c r="I6" s="15"/>
    </row>
    <row r="7" spans="1:23" ht="120" customHeight="1" x14ac:dyDescent="0.3">
      <c r="A7" s="70">
        <v>1</v>
      </c>
      <c r="B7" s="71" t="s">
        <v>118</v>
      </c>
      <c r="C7" s="72" t="s">
        <v>119</v>
      </c>
      <c r="D7" s="72"/>
      <c r="E7" s="73">
        <v>300000</v>
      </c>
      <c r="F7" s="72">
        <v>1</v>
      </c>
      <c r="G7" s="74" t="s">
        <v>29</v>
      </c>
      <c r="H7" s="75">
        <f t="shared" ref="H7:H76" si="0">SUM(E7*F7)</f>
        <v>300000</v>
      </c>
      <c r="I7" s="17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</row>
    <row r="8" spans="1:23" ht="120" customHeight="1" x14ac:dyDescent="0.3">
      <c r="A8" s="70">
        <v>2</v>
      </c>
      <c r="B8" s="70" t="s">
        <v>120</v>
      </c>
      <c r="C8" s="74" t="s">
        <v>121</v>
      </c>
      <c r="D8" s="74"/>
      <c r="E8" s="75">
        <v>40000</v>
      </c>
      <c r="F8" s="74">
        <v>2</v>
      </c>
      <c r="G8" s="74" t="s">
        <v>29</v>
      </c>
      <c r="H8" s="75">
        <f t="shared" si="0"/>
        <v>80000</v>
      </c>
      <c r="I8" s="19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</row>
    <row r="9" spans="1:23" ht="120" customHeight="1" x14ac:dyDescent="0.3">
      <c r="A9" s="70">
        <v>3</v>
      </c>
      <c r="B9" s="70" t="s">
        <v>31</v>
      </c>
      <c r="C9" s="74">
        <v>1043</v>
      </c>
      <c r="D9" s="74"/>
      <c r="E9" s="75">
        <v>28500</v>
      </c>
      <c r="F9" s="74">
        <v>20</v>
      </c>
      <c r="G9" s="74" t="s">
        <v>29</v>
      </c>
      <c r="H9" s="75">
        <f t="shared" si="0"/>
        <v>570000</v>
      </c>
      <c r="I9" s="19"/>
      <c r="J9" s="18"/>
      <c r="K9" s="18"/>
      <c r="L9" s="18"/>
      <c r="M9" s="18"/>
      <c r="N9" s="18"/>
      <c r="O9" s="18"/>
      <c r="P9" s="18"/>
      <c r="Q9" s="18"/>
      <c r="R9" s="18"/>
      <c r="S9" s="18"/>
      <c r="T9" s="18"/>
      <c r="U9" s="18"/>
      <c r="V9" s="18"/>
      <c r="W9" s="18"/>
    </row>
    <row r="10" spans="1:23" ht="120" customHeight="1" x14ac:dyDescent="0.3">
      <c r="A10" s="70">
        <v>4</v>
      </c>
      <c r="B10" s="70" t="s">
        <v>32</v>
      </c>
      <c r="C10" s="74" t="s">
        <v>33</v>
      </c>
      <c r="D10" s="74"/>
      <c r="E10" s="75">
        <v>45000</v>
      </c>
      <c r="F10" s="74">
        <v>1</v>
      </c>
      <c r="G10" s="74" t="s">
        <v>29</v>
      </c>
      <c r="H10" s="75">
        <f t="shared" si="0"/>
        <v>45000</v>
      </c>
      <c r="I10" s="19"/>
      <c r="J10" s="18"/>
      <c r="K10" s="18"/>
      <c r="L10" s="18"/>
      <c r="M10" s="18"/>
      <c r="N10" s="18"/>
      <c r="O10" s="18"/>
      <c r="P10" s="18"/>
      <c r="Q10" s="18"/>
      <c r="R10" s="18"/>
      <c r="S10" s="18"/>
      <c r="T10" s="18"/>
      <c r="U10" s="18"/>
      <c r="V10" s="18"/>
      <c r="W10" s="18"/>
    </row>
    <row r="11" spans="1:23" ht="120" customHeight="1" x14ac:dyDescent="0.3">
      <c r="A11" s="70">
        <v>5</v>
      </c>
      <c r="B11" s="70" t="s">
        <v>122</v>
      </c>
      <c r="C11" s="74" t="s">
        <v>123</v>
      </c>
      <c r="D11" s="74"/>
      <c r="E11" s="75">
        <v>15000</v>
      </c>
      <c r="F11" s="74">
        <v>1</v>
      </c>
      <c r="G11" s="74" t="s">
        <v>29</v>
      </c>
      <c r="H11" s="75">
        <f t="shared" si="0"/>
        <v>15000</v>
      </c>
      <c r="I11" s="19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</row>
    <row r="12" spans="1:23" ht="120" customHeight="1" x14ac:dyDescent="0.3">
      <c r="A12" s="70">
        <v>6</v>
      </c>
      <c r="B12" s="70" t="s">
        <v>34</v>
      </c>
      <c r="C12" s="74"/>
      <c r="D12" s="74"/>
      <c r="E12" s="75">
        <v>30000</v>
      </c>
      <c r="F12" s="74">
        <v>15</v>
      </c>
      <c r="G12" s="74" t="s">
        <v>29</v>
      </c>
      <c r="H12" s="75">
        <f t="shared" si="0"/>
        <v>450000</v>
      </c>
      <c r="I12" s="19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</row>
    <row r="13" spans="1:23" ht="120" customHeight="1" x14ac:dyDescent="0.3">
      <c r="A13" s="70">
        <v>7</v>
      </c>
      <c r="B13" s="96" t="s">
        <v>191</v>
      </c>
      <c r="C13" s="74"/>
      <c r="D13" s="74"/>
      <c r="E13" s="75">
        <v>150000</v>
      </c>
      <c r="F13" s="74">
        <v>1</v>
      </c>
      <c r="G13" s="74" t="s">
        <v>29</v>
      </c>
      <c r="H13" s="75">
        <f t="shared" si="0"/>
        <v>150000</v>
      </c>
      <c r="I13" s="19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</row>
    <row r="14" spans="1:23" ht="120" customHeight="1" x14ac:dyDescent="0.3">
      <c r="A14" s="70">
        <v>8</v>
      </c>
      <c r="B14" s="70" t="s">
        <v>151</v>
      </c>
      <c r="C14" s="74" t="s">
        <v>152</v>
      </c>
      <c r="D14" s="74"/>
      <c r="E14" s="75">
        <v>1300000</v>
      </c>
      <c r="F14" s="74">
        <v>1</v>
      </c>
      <c r="G14" s="74" t="s">
        <v>29</v>
      </c>
      <c r="H14" s="75">
        <f t="shared" si="0"/>
        <v>1300000</v>
      </c>
      <c r="I14" s="19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</row>
    <row r="15" spans="1:23" ht="120" customHeight="1" x14ac:dyDescent="0.3">
      <c r="A15" s="70">
        <v>9</v>
      </c>
      <c r="B15" s="70" t="s">
        <v>36</v>
      </c>
      <c r="C15" s="74" t="s">
        <v>37</v>
      </c>
      <c r="D15" s="74"/>
      <c r="E15" s="75">
        <v>35000</v>
      </c>
      <c r="F15" s="74">
        <v>1</v>
      </c>
      <c r="G15" s="74" t="s">
        <v>29</v>
      </c>
      <c r="H15" s="75">
        <f t="shared" si="0"/>
        <v>35000</v>
      </c>
      <c r="I15" s="19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</row>
    <row r="16" spans="1:23" ht="120" customHeight="1" x14ac:dyDescent="0.3">
      <c r="A16" s="70">
        <v>10</v>
      </c>
      <c r="B16" s="70" t="s">
        <v>38</v>
      </c>
      <c r="C16" s="76" t="s">
        <v>39</v>
      </c>
      <c r="D16" s="74"/>
      <c r="E16" s="75">
        <v>2300000</v>
      </c>
      <c r="F16" s="74">
        <v>1</v>
      </c>
      <c r="G16" s="74" t="s">
        <v>29</v>
      </c>
      <c r="H16" s="75">
        <f t="shared" si="0"/>
        <v>2300000</v>
      </c>
      <c r="I16" s="19"/>
      <c r="J16" s="18"/>
      <c r="K16" s="18"/>
      <c r="L16" s="18"/>
      <c r="M16" s="18"/>
      <c r="N16" s="18"/>
      <c r="O16" s="18"/>
      <c r="P16" s="18"/>
      <c r="Q16" s="18"/>
      <c r="R16" s="18"/>
      <c r="S16" s="18"/>
      <c r="T16" s="18"/>
      <c r="U16" s="18"/>
      <c r="V16" s="18"/>
      <c r="W16" s="18"/>
    </row>
    <row r="17" spans="1:23" ht="120" customHeight="1" x14ac:dyDescent="0.3">
      <c r="A17" s="70">
        <v>11</v>
      </c>
      <c r="B17" s="70" t="s">
        <v>40</v>
      </c>
      <c r="C17" s="74" t="s">
        <v>41</v>
      </c>
      <c r="D17" s="74"/>
      <c r="E17" s="75">
        <v>62000</v>
      </c>
      <c r="F17" s="74">
        <v>1</v>
      </c>
      <c r="G17" s="74" t="s">
        <v>29</v>
      </c>
      <c r="H17" s="75">
        <f t="shared" si="0"/>
        <v>62000</v>
      </c>
      <c r="I17" s="19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</row>
    <row r="18" spans="1:23" ht="120" customHeight="1" x14ac:dyDescent="0.3">
      <c r="A18" s="70">
        <v>12</v>
      </c>
      <c r="B18" s="70" t="s">
        <v>42</v>
      </c>
      <c r="C18" s="74" t="s">
        <v>43</v>
      </c>
      <c r="D18" s="74"/>
      <c r="E18" s="75">
        <v>60000</v>
      </c>
      <c r="F18" s="74">
        <v>1</v>
      </c>
      <c r="G18" s="74" t="s">
        <v>29</v>
      </c>
      <c r="H18" s="75">
        <f t="shared" si="0"/>
        <v>60000</v>
      </c>
      <c r="I18" s="19"/>
      <c r="J18" s="18"/>
      <c r="K18" s="18"/>
      <c r="L18" s="18"/>
      <c r="M18" s="18"/>
      <c r="N18" s="18"/>
      <c r="O18" s="18"/>
      <c r="P18" s="18"/>
      <c r="Q18" s="18"/>
      <c r="R18" s="18"/>
      <c r="S18" s="18"/>
      <c r="T18" s="18"/>
      <c r="U18" s="18"/>
      <c r="V18" s="18"/>
      <c r="W18" s="18"/>
    </row>
    <row r="19" spans="1:23" ht="120" customHeight="1" x14ac:dyDescent="0.3">
      <c r="A19" s="70">
        <v>13</v>
      </c>
      <c r="B19" s="70" t="s">
        <v>200</v>
      </c>
      <c r="C19" s="74" t="s">
        <v>201</v>
      </c>
      <c r="D19" s="74"/>
      <c r="E19" s="75">
        <v>6524000</v>
      </c>
      <c r="F19" s="74">
        <v>1</v>
      </c>
      <c r="G19" s="74" t="s">
        <v>29</v>
      </c>
      <c r="H19" s="75">
        <v>6524000</v>
      </c>
      <c r="I19" s="19"/>
      <c r="J19" s="18"/>
      <c r="K19" s="18"/>
      <c r="L19" s="18"/>
      <c r="M19" s="18"/>
      <c r="N19" s="18"/>
      <c r="O19" s="18"/>
      <c r="P19" s="18"/>
      <c r="Q19" s="18"/>
      <c r="R19" s="18"/>
      <c r="S19" s="18"/>
      <c r="T19" s="18"/>
      <c r="U19" s="18"/>
      <c r="V19" s="18"/>
      <c r="W19" s="18"/>
    </row>
    <row r="20" spans="1:23" ht="120" customHeight="1" x14ac:dyDescent="0.3">
      <c r="A20" s="70">
        <v>14</v>
      </c>
      <c r="B20" s="70" t="s">
        <v>107</v>
      </c>
      <c r="C20" s="74" t="s">
        <v>93</v>
      </c>
      <c r="D20" s="74"/>
      <c r="E20" s="75">
        <v>153000</v>
      </c>
      <c r="F20" s="74">
        <v>2</v>
      </c>
      <c r="G20" s="74" t="s">
        <v>29</v>
      </c>
      <c r="H20" s="75">
        <f>SUM(F20*E20)</f>
        <v>306000</v>
      </c>
      <c r="I20" s="19"/>
      <c r="J20" s="18"/>
      <c r="K20" s="18"/>
      <c r="L20" s="18"/>
      <c r="M20" s="18"/>
      <c r="N20" s="18"/>
      <c r="O20" s="18"/>
      <c r="P20" s="18"/>
      <c r="Q20" s="18"/>
      <c r="R20" s="18"/>
      <c r="S20" s="18"/>
      <c r="T20" s="18"/>
      <c r="U20" s="18"/>
      <c r="V20" s="18"/>
      <c r="W20" s="18"/>
    </row>
    <row r="21" spans="1:23" ht="120" customHeight="1" x14ac:dyDescent="0.3">
      <c r="A21" s="70">
        <v>15</v>
      </c>
      <c r="B21" s="70" t="s">
        <v>45</v>
      </c>
      <c r="C21" s="74" t="s">
        <v>44</v>
      </c>
      <c r="D21" s="74"/>
      <c r="E21" s="75">
        <v>335000</v>
      </c>
      <c r="F21" s="74">
        <v>1</v>
      </c>
      <c r="G21" s="74" t="s">
        <v>29</v>
      </c>
      <c r="H21" s="75">
        <v>335000</v>
      </c>
      <c r="I21" s="19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  <c r="W21" s="18"/>
    </row>
    <row r="22" spans="1:23" ht="120" customHeight="1" x14ac:dyDescent="0.3">
      <c r="A22" s="70">
        <v>16</v>
      </c>
      <c r="B22" s="70" t="s">
        <v>46</v>
      </c>
      <c r="C22" s="74" t="s">
        <v>47</v>
      </c>
      <c r="D22" s="74"/>
      <c r="E22" s="75">
        <v>130000</v>
      </c>
      <c r="F22" s="74">
        <v>1</v>
      </c>
      <c r="G22" s="74" t="s">
        <v>29</v>
      </c>
      <c r="H22" s="75">
        <f t="shared" si="0"/>
        <v>130000</v>
      </c>
      <c r="I22" s="19"/>
      <c r="J22" s="18"/>
      <c r="K22" s="18"/>
      <c r="L22" s="18"/>
      <c r="M22" s="18"/>
      <c r="N22" s="18"/>
      <c r="O22" s="18"/>
      <c r="P22" s="18"/>
      <c r="Q22" s="18"/>
      <c r="R22" s="18"/>
      <c r="S22" s="18"/>
      <c r="T22" s="18"/>
      <c r="U22" s="18"/>
      <c r="V22" s="18"/>
      <c r="W22" s="18"/>
    </row>
    <row r="23" spans="1:23" ht="120" customHeight="1" x14ac:dyDescent="0.3">
      <c r="A23" s="70">
        <v>17</v>
      </c>
      <c r="B23" s="70" t="s">
        <v>105</v>
      </c>
      <c r="C23" s="74" t="s">
        <v>124</v>
      </c>
      <c r="D23" s="74"/>
      <c r="E23" s="75">
        <v>500000</v>
      </c>
      <c r="F23" s="74">
        <v>1</v>
      </c>
      <c r="G23" s="74" t="s">
        <v>29</v>
      </c>
      <c r="H23" s="75">
        <v>500000</v>
      </c>
      <c r="I23" s="19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</row>
    <row r="24" spans="1:23" ht="120" customHeight="1" x14ac:dyDescent="0.3">
      <c r="A24" s="70">
        <v>18</v>
      </c>
      <c r="B24" s="70" t="s">
        <v>106</v>
      </c>
      <c r="C24" s="74" t="s">
        <v>48</v>
      </c>
      <c r="D24" s="74"/>
      <c r="E24" s="75">
        <v>200000</v>
      </c>
      <c r="F24" s="74">
        <v>1</v>
      </c>
      <c r="G24" s="74" t="s">
        <v>29</v>
      </c>
      <c r="H24" s="75">
        <f t="shared" si="0"/>
        <v>200000</v>
      </c>
      <c r="I24" s="19"/>
      <c r="J24" s="18"/>
      <c r="K24" s="18"/>
      <c r="L24" s="18"/>
      <c r="M24" s="18"/>
      <c r="N24" s="18"/>
      <c r="O24" s="18"/>
      <c r="P24" s="18"/>
      <c r="Q24" s="18"/>
      <c r="R24" s="18"/>
      <c r="S24" s="18"/>
      <c r="T24" s="18"/>
      <c r="U24" s="18"/>
      <c r="V24" s="18"/>
      <c r="W24" s="18"/>
    </row>
    <row r="25" spans="1:23" ht="120" customHeight="1" x14ac:dyDescent="0.3">
      <c r="A25" s="70">
        <v>19</v>
      </c>
      <c r="B25" s="70" t="s">
        <v>115</v>
      </c>
      <c r="C25" s="74" t="s">
        <v>116</v>
      </c>
      <c r="D25" s="74"/>
      <c r="E25" s="75">
        <v>229000</v>
      </c>
      <c r="F25" s="74">
        <v>1</v>
      </c>
      <c r="G25" s="74" t="s">
        <v>29</v>
      </c>
      <c r="H25" s="75">
        <f t="shared" si="0"/>
        <v>229000</v>
      </c>
      <c r="I25" s="19"/>
      <c r="J25" s="18"/>
      <c r="K25" s="18"/>
      <c r="L25" s="18"/>
      <c r="M25" s="18"/>
      <c r="N25" s="18"/>
      <c r="O25" s="18"/>
      <c r="P25" s="18"/>
      <c r="Q25" s="18"/>
      <c r="R25" s="18"/>
      <c r="S25" s="18"/>
      <c r="T25" s="18"/>
      <c r="U25" s="18"/>
      <c r="V25" s="18"/>
      <c r="W25" s="18"/>
    </row>
    <row r="26" spans="1:23" ht="120" customHeight="1" x14ac:dyDescent="0.3">
      <c r="A26" s="70">
        <v>20</v>
      </c>
      <c r="B26" s="70" t="s">
        <v>114</v>
      </c>
      <c r="C26" s="74"/>
      <c r="D26" s="74"/>
      <c r="E26" s="75">
        <v>118750</v>
      </c>
      <c r="F26" s="74">
        <v>1</v>
      </c>
      <c r="G26" s="74" t="s">
        <v>29</v>
      </c>
      <c r="H26" s="75">
        <f t="shared" si="0"/>
        <v>118750</v>
      </c>
      <c r="I26" s="19"/>
      <c r="J26" s="18"/>
      <c r="K26" s="18"/>
      <c r="L26" s="18"/>
      <c r="M26" s="18"/>
      <c r="N26" s="18"/>
      <c r="O26" s="18"/>
      <c r="P26" s="18"/>
      <c r="Q26" s="18"/>
      <c r="R26" s="18"/>
      <c r="S26" s="18"/>
      <c r="T26" s="18"/>
      <c r="U26" s="18"/>
      <c r="V26" s="18"/>
      <c r="W26" s="18"/>
    </row>
    <row r="27" spans="1:23" ht="120" customHeight="1" x14ac:dyDescent="0.3">
      <c r="A27" s="70">
        <v>21</v>
      </c>
      <c r="B27" s="70" t="s">
        <v>49</v>
      </c>
      <c r="C27" s="74"/>
      <c r="D27" s="74"/>
      <c r="E27" s="75">
        <v>45000</v>
      </c>
      <c r="F27" s="74">
        <v>3</v>
      </c>
      <c r="G27" s="74" t="s">
        <v>29</v>
      </c>
      <c r="H27" s="75">
        <f t="shared" si="0"/>
        <v>135000</v>
      </c>
      <c r="I27" s="19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</row>
    <row r="28" spans="1:23" ht="120" customHeight="1" x14ac:dyDescent="0.3">
      <c r="A28" s="70">
        <v>22</v>
      </c>
      <c r="B28" s="70" t="s">
        <v>171</v>
      </c>
      <c r="C28" s="74" t="s">
        <v>172</v>
      </c>
      <c r="D28" s="74"/>
      <c r="E28" s="75">
        <v>1100000</v>
      </c>
      <c r="F28" s="74">
        <v>2</v>
      </c>
      <c r="G28" s="74" t="s">
        <v>29</v>
      </c>
      <c r="H28" s="75">
        <f t="shared" si="0"/>
        <v>2200000</v>
      </c>
      <c r="I28" s="19"/>
      <c r="J28" s="18"/>
      <c r="K28" s="18"/>
      <c r="L28" s="18"/>
      <c r="M28" s="18"/>
      <c r="N28" s="18"/>
      <c r="O28" s="18"/>
      <c r="P28" s="18"/>
      <c r="Q28" s="18"/>
      <c r="R28" s="18"/>
      <c r="S28" s="18"/>
      <c r="T28" s="18"/>
      <c r="U28" s="18"/>
      <c r="V28" s="18"/>
      <c r="W28" s="18"/>
    </row>
    <row r="29" spans="1:23" ht="120" customHeight="1" x14ac:dyDescent="0.3">
      <c r="A29" s="70">
        <v>23</v>
      </c>
      <c r="B29" s="70" t="s">
        <v>50</v>
      </c>
      <c r="C29" s="74" t="s">
        <v>51</v>
      </c>
      <c r="D29" s="74"/>
      <c r="E29" s="75">
        <v>8000</v>
      </c>
      <c r="F29" s="74">
        <v>5</v>
      </c>
      <c r="G29" s="74" t="s">
        <v>29</v>
      </c>
      <c r="H29" s="75">
        <f t="shared" si="0"/>
        <v>40000</v>
      </c>
      <c r="I29" s="19"/>
      <c r="J29" s="18"/>
      <c r="K29" s="18"/>
      <c r="L29" s="18"/>
      <c r="M29" s="18"/>
      <c r="N29" s="18"/>
      <c r="O29" s="18"/>
      <c r="P29" s="18"/>
      <c r="Q29" s="18"/>
      <c r="R29" s="18"/>
      <c r="S29" s="18"/>
      <c r="T29" s="18"/>
      <c r="U29" s="18"/>
      <c r="V29" s="18"/>
      <c r="W29" s="18"/>
    </row>
    <row r="30" spans="1:23" ht="120" customHeight="1" x14ac:dyDescent="0.3">
      <c r="A30" s="70">
        <v>24</v>
      </c>
      <c r="B30" s="70" t="s">
        <v>113</v>
      </c>
      <c r="C30" s="74"/>
      <c r="D30" s="74"/>
      <c r="E30" s="75">
        <v>50000</v>
      </c>
      <c r="F30" s="74">
        <v>2</v>
      </c>
      <c r="G30" s="74" t="s">
        <v>29</v>
      </c>
      <c r="H30" s="75">
        <f t="shared" si="0"/>
        <v>100000</v>
      </c>
      <c r="I30" s="19"/>
      <c r="J30" s="18"/>
      <c r="K30" s="18"/>
      <c r="L30" s="18"/>
      <c r="M30" s="18"/>
      <c r="N30" s="18"/>
      <c r="O30" s="18"/>
      <c r="P30" s="18"/>
      <c r="Q30" s="18"/>
      <c r="R30" s="18"/>
      <c r="S30" s="18"/>
      <c r="T30" s="18"/>
      <c r="U30" s="18"/>
      <c r="V30" s="18"/>
      <c r="W30" s="18"/>
    </row>
    <row r="31" spans="1:23" ht="120" customHeight="1" x14ac:dyDescent="0.3">
      <c r="A31" s="70">
        <v>25</v>
      </c>
      <c r="B31" s="70" t="s">
        <v>158</v>
      </c>
      <c r="C31" s="25" t="s">
        <v>188</v>
      </c>
      <c r="D31" s="74"/>
      <c r="E31" s="26">
        <v>1738000</v>
      </c>
      <c r="F31" s="3">
        <v>1</v>
      </c>
      <c r="G31" s="74" t="s">
        <v>29</v>
      </c>
      <c r="H31" s="75">
        <f>SUM(F31*E31)</f>
        <v>1738000</v>
      </c>
      <c r="I31" s="19"/>
      <c r="J31" s="18"/>
      <c r="K31" s="18"/>
      <c r="L31" s="18"/>
      <c r="M31" s="18"/>
      <c r="N31" s="18"/>
      <c r="O31" s="18"/>
      <c r="P31" s="18"/>
      <c r="Q31" s="18"/>
      <c r="R31" s="18"/>
      <c r="S31" s="18"/>
      <c r="T31" s="18"/>
      <c r="U31" s="18"/>
      <c r="V31" s="18"/>
      <c r="W31" s="18"/>
    </row>
    <row r="32" spans="1:23" ht="120" customHeight="1" x14ac:dyDescent="0.3">
      <c r="A32" s="70">
        <v>26</v>
      </c>
      <c r="B32" s="70" t="s">
        <v>159</v>
      </c>
      <c r="C32" s="75">
        <v>3500000</v>
      </c>
      <c r="D32" s="74"/>
      <c r="E32" s="75">
        <v>3500000</v>
      </c>
      <c r="F32" s="3">
        <v>2</v>
      </c>
      <c r="G32" s="74" t="s">
        <v>29</v>
      </c>
      <c r="H32" s="75">
        <f>SUM(F32*E32)</f>
        <v>7000000</v>
      </c>
      <c r="I32" s="19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</row>
    <row r="33" spans="1:23" ht="120" customHeight="1" x14ac:dyDescent="0.3">
      <c r="A33" s="70">
        <v>27</v>
      </c>
      <c r="B33" s="70" t="s">
        <v>169</v>
      </c>
      <c r="C33" s="74" t="s">
        <v>170</v>
      </c>
      <c r="D33" s="74"/>
      <c r="E33" s="26">
        <v>225000</v>
      </c>
      <c r="F33" s="3">
        <v>1</v>
      </c>
      <c r="G33" s="74" t="s">
        <v>29</v>
      </c>
      <c r="H33" s="75">
        <f>SUM(F33*E33)</f>
        <v>225000</v>
      </c>
      <c r="I33" s="19"/>
      <c r="J33" s="18"/>
      <c r="K33" s="18"/>
      <c r="L33" s="18"/>
      <c r="M33" s="18"/>
      <c r="N33" s="18"/>
      <c r="O33" s="18"/>
      <c r="P33" s="18"/>
      <c r="Q33" s="18"/>
      <c r="R33" s="18"/>
      <c r="S33" s="18"/>
      <c r="T33" s="18"/>
      <c r="U33" s="18"/>
      <c r="V33" s="18"/>
      <c r="W33" s="18"/>
    </row>
    <row r="34" spans="1:23" ht="120" customHeight="1" x14ac:dyDescent="0.3">
      <c r="A34" s="70">
        <v>28</v>
      </c>
      <c r="B34" s="70" t="s">
        <v>52</v>
      </c>
      <c r="C34" s="74"/>
      <c r="D34" s="74"/>
      <c r="E34" s="75">
        <v>300000</v>
      </c>
      <c r="F34" s="74">
        <v>1</v>
      </c>
      <c r="G34" s="74" t="s">
        <v>29</v>
      </c>
      <c r="H34" s="75">
        <f t="shared" si="0"/>
        <v>300000</v>
      </c>
      <c r="I34" s="19"/>
      <c r="J34" s="18"/>
      <c r="K34" s="18"/>
      <c r="L34" s="18"/>
      <c r="M34" s="18"/>
      <c r="N34" s="18"/>
      <c r="O34" s="18"/>
      <c r="P34" s="18"/>
      <c r="Q34" s="18"/>
      <c r="R34" s="18"/>
      <c r="S34" s="18"/>
      <c r="T34" s="18"/>
      <c r="U34" s="18"/>
      <c r="V34" s="18"/>
      <c r="W34" s="18"/>
    </row>
    <row r="35" spans="1:23" ht="120" customHeight="1" x14ac:dyDescent="0.3">
      <c r="A35" s="70">
        <v>29</v>
      </c>
      <c r="B35" s="70" t="s">
        <v>53</v>
      </c>
      <c r="C35" s="74" t="s">
        <v>189</v>
      </c>
      <c r="D35" s="74"/>
      <c r="E35" s="75">
        <v>355000</v>
      </c>
      <c r="F35" s="74">
        <v>2</v>
      </c>
      <c r="G35" s="74" t="s">
        <v>29</v>
      </c>
      <c r="H35" s="75">
        <f t="shared" si="0"/>
        <v>710000</v>
      </c>
      <c r="I35" s="19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</row>
    <row r="36" spans="1:23" ht="120" customHeight="1" x14ac:dyDescent="0.3">
      <c r="A36" s="70">
        <v>30</v>
      </c>
      <c r="B36" s="70" t="s">
        <v>54</v>
      </c>
      <c r="C36" s="74"/>
      <c r="D36" s="74"/>
      <c r="E36" s="75">
        <v>115000</v>
      </c>
      <c r="F36" s="74">
        <v>1</v>
      </c>
      <c r="G36" s="74" t="s">
        <v>29</v>
      </c>
      <c r="H36" s="75">
        <f t="shared" si="0"/>
        <v>115000</v>
      </c>
      <c r="I36" s="19"/>
      <c r="J36" s="18"/>
      <c r="K36" s="18"/>
      <c r="L36" s="18"/>
      <c r="M36" s="18"/>
      <c r="N36" s="18"/>
      <c r="O36" s="18"/>
      <c r="P36" s="18"/>
      <c r="Q36" s="18"/>
      <c r="R36" s="18"/>
      <c r="S36" s="18"/>
      <c r="T36" s="18"/>
      <c r="U36" s="18"/>
      <c r="V36" s="18"/>
      <c r="W36" s="18"/>
    </row>
    <row r="37" spans="1:23" ht="120" customHeight="1" x14ac:dyDescent="0.3">
      <c r="A37" s="70">
        <v>31</v>
      </c>
      <c r="B37" s="70" t="s">
        <v>175</v>
      </c>
      <c r="C37" s="74" t="s">
        <v>125</v>
      </c>
      <c r="D37" s="74"/>
      <c r="E37" s="75">
        <v>5100000</v>
      </c>
      <c r="F37" s="74">
        <v>1</v>
      </c>
      <c r="G37" s="74" t="s">
        <v>29</v>
      </c>
      <c r="H37" s="75">
        <f>SUM(F37*E37)</f>
        <v>5100000</v>
      </c>
      <c r="I37" s="19"/>
      <c r="J37" s="18"/>
      <c r="K37" s="18"/>
      <c r="L37" s="18"/>
      <c r="M37" s="18"/>
      <c r="N37" s="18"/>
      <c r="O37" s="18"/>
      <c r="P37" s="18"/>
      <c r="Q37" s="18"/>
      <c r="R37" s="18"/>
      <c r="S37" s="18"/>
      <c r="T37" s="18"/>
      <c r="U37" s="18"/>
      <c r="V37" s="18"/>
      <c r="W37" s="18"/>
    </row>
    <row r="38" spans="1:23" ht="120" customHeight="1" x14ac:dyDescent="0.3">
      <c r="A38" s="70">
        <v>32</v>
      </c>
      <c r="B38" s="70" t="s">
        <v>176</v>
      </c>
      <c r="C38" s="74" t="s">
        <v>177</v>
      </c>
      <c r="D38" s="74"/>
      <c r="E38" s="75">
        <v>100000</v>
      </c>
      <c r="F38" s="74">
        <v>5</v>
      </c>
      <c r="G38" s="74" t="s">
        <v>29</v>
      </c>
      <c r="H38" s="75">
        <f>SUM(F38*E38)</f>
        <v>500000</v>
      </c>
      <c r="I38" s="20"/>
      <c r="J38" s="18"/>
      <c r="K38" s="18"/>
      <c r="L38" s="18"/>
      <c r="M38" s="18"/>
      <c r="N38" s="18"/>
      <c r="O38" s="18"/>
      <c r="P38" s="18"/>
      <c r="Q38" s="18"/>
      <c r="R38" s="18"/>
      <c r="S38" s="18"/>
      <c r="T38" s="18"/>
      <c r="U38" s="18"/>
      <c r="V38" s="18"/>
      <c r="W38" s="18"/>
    </row>
    <row r="39" spans="1:23" ht="120" customHeight="1" x14ac:dyDescent="0.3">
      <c r="A39" s="70">
        <v>33</v>
      </c>
      <c r="B39" s="70" t="s">
        <v>55</v>
      </c>
      <c r="C39" s="74"/>
      <c r="D39" s="74"/>
      <c r="E39" s="75">
        <v>855000</v>
      </c>
      <c r="F39" s="74">
        <v>1</v>
      </c>
      <c r="G39" s="74" t="s">
        <v>29</v>
      </c>
      <c r="H39" s="75">
        <f t="shared" si="0"/>
        <v>855000</v>
      </c>
      <c r="I39" s="19"/>
      <c r="J39" s="18"/>
      <c r="K39" s="18"/>
      <c r="L39" s="18"/>
      <c r="M39" s="18"/>
      <c r="N39" s="18"/>
      <c r="O39" s="18"/>
      <c r="P39" s="18"/>
      <c r="Q39" s="18"/>
      <c r="R39" s="18"/>
      <c r="S39" s="18"/>
      <c r="T39" s="18"/>
      <c r="U39" s="18"/>
      <c r="V39" s="18"/>
      <c r="W39" s="18"/>
    </row>
    <row r="40" spans="1:23" ht="120" customHeight="1" x14ac:dyDescent="0.3">
      <c r="A40" s="70">
        <v>34</v>
      </c>
      <c r="B40" s="70" t="s">
        <v>56</v>
      </c>
      <c r="C40" s="74"/>
      <c r="D40" s="74"/>
      <c r="E40" s="75">
        <v>425000</v>
      </c>
      <c r="F40" s="74">
        <v>2</v>
      </c>
      <c r="G40" s="74" t="s">
        <v>29</v>
      </c>
      <c r="H40" s="75">
        <f t="shared" si="0"/>
        <v>850000</v>
      </c>
      <c r="I40" s="19"/>
      <c r="J40" s="18"/>
      <c r="K40" s="18"/>
      <c r="L40" s="18"/>
      <c r="M40" s="18"/>
      <c r="N40" s="18"/>
      <c r="O40" s="18"/>
      <c r="P40" s="18"/>
      <c r="Q40" s="18"/>
      <c r="R40" s="18"/>
      <c r="S40" s="18"/>
      <c r="T40" s="18"/>
      <c r="U40" s="18"/>
      <c r="V40" s="18"/>
      <c r="W40" s="18"/>
    </row>
    <row r="41" spans="1:23" ht="120" customHeight="1" x14ac:dyDescent="0.3">
      <c r="A41" s="70">
        <v>35</v>
      </c>
      <c r="B41" s="70" t="s">
        <v>57</v>
      </c>
      <c r="C41" s="74" t="s">
        <v>58</v>
      </c>
      <c r="D41" s="74"/>
      <c r="E41" s="75">
        <v>185000</v>
      </c>
      <c r="F41" s="74">
        <v>2</v>
      </c>
      <c r="G41" s="74" t="s">
        <v>29</v>
      </c>
      <c r="H41" s="75">
        <f t="shared" si="0"/>
        <v>370000</v>
      </c>
      <c r="I41" s="19"/>
      <c r="J41" s="18"/>
      <c r="K41" s="18"/>
      <c r="L41" s="18"/>
      <c r="M41" s="18"/>
      <c r="N41" s="18"/>
      <c r="O41" s="18"/>
      <c r="P41" s="18"/>
      <c r="Q41" s="18"/>
      <c r="R41" s="18"/>
      <c r="S41" s="18"/>
      <c r="T41" s="18"/>
      <c r="U41" s="18"/>
      <c r="V41" s="18"/>
      <c r="W41" s="18"/>
    </row>
    <row r="42" spans="1:23" ht="120" customHeight="1" x14ac:dyDescent="0.3">
      <c r="A42" s="70">
        <v>36</v>
      </c>
      <c r="B42" s="70" t="s">
        <v>59</v>
      </c>
      <c r="C42" s="74" t="s">
        <v>60</v>
      </c>
      <c r="D42" s="74"/>
      <c r="E42" s="75">
        <v>42500</v>
      </c>
      <c r="F42" s="74">
        <v>2</v>
      </c>
      <c r="G42" s="74" t="s">
        <v>29</v>
      </c>
      <c r="H42" s="75">
        <f t="shared" si="0"/>
        <v>85000</v>
      </c>
      <c r="I42" s="19"/>
      <c r="J42" s="18"/>
      <c r="K42" s="18"/>
      <c r="L42" s="18"/>
      <c r="M42" s="18"/>
      <c r="N42" s="18"/>
      <c r="O42" s="18"/>
      <c r="P42" s="18"/>
      <c r="Q42" s="18"/>
      <c r="R42" s="18"/>
      <c r="S42" s="18"/>
      <c r="T42" s="18"/>
      <c r="U42" s="18"/>
      <c r="V42" s="18"/>
      <c r="W42" s="18"/>
    </row>
    <row r="43" spans="1:23" ht="120" customHeight="1" x14ac:dyDescent="0.3">
      <c r="A43" s="70">
        <v>37</v>
      </c>
      <c r="B43" s="70" t="s">
        <v>61</v>
      </c>
      <c r="C43" s="74" t="s">
        <v>62</v>
      </c>
      <c r="D43" s="74"/>
      <c r="E43" s="75">
        <v>225000</v>
      </c>
      <c r="F43" s="74">
        <v>1</v>
      </c>
      <c r="G43" s="74" t="s">
        <v>29</v>
      </c>
      <c r="H43" s="75">
        <f t="shared" si="0"/>
        <v>225000</v>
      </c>
      <c r="I43" s="19"/>
      <c r="J43" s="18"/>
      <c r="K43" s="18"/>
      <c r="L43" s="18"/>
      <c r="M43" s="18"/>
      <c r="N43" s="18"/>
      <c r="O43" s="18"/>
      <c r="P43" s="18"/>
      <c r="Q43" s="18"/>
      <c r="R43" s="18"/>
      <c r="S43" s="18"/>
      <c r="T43" s="18"/>
      <c r="U43" s="18"/>
      <c r="V43" s="18"/>
      <c r="W43" s="18"/>
    </row>
    <row r="44" spans="1:23" ht="120" customHeight="1" x14ac:dyDescent="0.3">
      <c r="A44" s="70">
        <v>38</v>
      </c>
      <c r="B44" s="70" t="s">
        <v>63</v>
      </c>
      <c r="C44" s="74" t="s">
        <v>64</v>
      </c>
      <c r="D44" s="74"/>
      <c r="E44" s="75">
        <v>250000</v>
      </c>
      <c r="F44" s="74">
        <v>1</v>
      </c>
      <c r="G44" s="74" t="s">
        <v>29</v>
      </c>
      <c r="H44" s="75">
        <f t="shared" si="0"/>
        <v>250000</v>
      </c>
      <c r="I44" s="19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</row>
    <row r="45" spans="1:23" ht="120" customHeight="1" x14ac:dyDescent="0.3">
      <c r="A45" s="70">
        <v>39</v>
      </c>
      <c r="B45" s="70" t="s">
        <v>65</v>
      </c>
      <c r="C45" s="74" t="s">
        <v>66</v>
      </c>
      <c r="D45" s="74"/>
      <c r="E45" s="75">
        <v>187500</v>
      </c>
      <c r="F45" s="74">
        <v>2</v>
      </c>
      <c r="G45" s="74" t="s">
        <v>29</v>
      </c>
      <c r="H45" s="75">
        <f t="shared" si="0"/>
        <v>375000</v>
      </c>
      <c r="I45" s="19"/>
      <c r="J45" s="18"/>
      <c r="K45" s="18"/>
      <c r="L45" s="18"/>
      <c r="M45" s="18"/>
      <c r="N45" s="18"/>
      <c r="O45" s="18"/>
      <c r="P45" s="18"/>
      <c r="Q45" s="18"/>
      <c r="R45" s="18"/>
      <c r="S45" s="18"/>
      <c r="T45" s="18"/>
      <c r="U45" s="18"/>
      <c r="V45" s="18"/>
      <c r="W45" s="18"/>
    </row>
    <row r="46" spans="1:23" ht="120" customHeight="1" x14ac:dyDescent="0.3">
      <c r="A46" s="70">
        <v>40</v>
      </c>
      <c r="B46" s="70" t="s">
        <v>199</v>
      </c>
      <c r="C46" s="74" t="s">
        <v>126</v>
      </c>
      <c r="D46" s="74"/>
      <c r="E46" s="75">
        <v>150000</v>
      </c>
      <c r="F46" s="74">
        <v>1</v>
      </c>
      <c r="G46" s="74" t="s">
        <v>29</v>
      </c>
      <c r="H46" s="75">
        <f t="shared" si="0"/>
        <v>150000</v>
      </c>
      <c r="I46" s="19"/>
      <c r="J46" s="18"/>
      <c r="K46" s="18"/>
      <c r="L46" s="18"/>
      <c r="M46" s="18"/>
      <c r="N46" s="18"/>
      <c r="O46" s="18"/>
      <c r="P46" s="18"/>
      <c r="Q46" s="18"/>
      <c r="R46" s="18"/>
      <c r="S46" s="18"/>
      <c r="T46" s="18"/>
      <c r="U46" s="18"/>
      <c r="V46" s="18"/>
      <c r="W46" s="18"/>
    </row>
    <row r="47" spans="1:23" ht="120" customHeight="1" x14ac:dyDescent="0.3">
      <c r="A47" s="70">
        <v>41</v>
      </c>
      <c r="B47" s="70" t="s">
        <v>117</v>
      </c>
      <c r="C47" s="74"/>
      <c r="D47" s="74"/>
      <c r="E47" s="75">
        <v>330000</v>
      </c>
      <c r="F47" s="74">
        <v>2</v>
      </c>
      <c r="G47" s="74" t="s">
        <v>29</v>
      </c>
      <c r="H47" s="75">
        <f t="shared" si="0"/>
        <v>660000</v>
      </c>
      <c r="I47" s="19"/>
      <c r="J47" s="18"/>
      <c r="K47" s="18"/>
      <c r="L47" s="18"/>
      <c r="M47" s="18"/>
      <c r="N47" s="18"/>
      <c r="O47" s="18"/>
      <c r="P47" s="18"/>
      <c r="Q47" s="18"/>
      <c r="R47" s="18"/>
      <c r="S47" s="18"/>
      <c r="T47" s="18"/>
      <c r="U47" s="18"/>
      <c r="V47" s="18"/>
      <c r="W47" s="18"/>
    </row>
    <row r="48" spans="1:23" ht="120" customHeight="1" x14ac:dyDescent="0.3">
      <c r="A48" s="70">
        <v>42</v>
      </c>
      <c r="B48" s="70" t="s">
        <v>67</v>
      </c>
      <c r="C48" s="74" t="s">
        <v>68</v>
      </c>
      <c r="D48" s="74"/>
      <c r="E48" s="75">
        <v>30000</v>
      </c>
      <c r="F48" s="74">
        <v>2</v>
      </c>
      <c r="G48" s="74" t="s">
        <v>29</v>
      </c>
      <c r="H48" s="75">
        <f t="shared" si="0"/>
        <v>60000</v>
      </c>
      <c r="I48" s="19"/>
      <c r="J48" s="18"/>
      <c r="K48" s="18"/>
      <c r="L48" s="18"/>
      <c r="M48" s="18"/>
      <c r="N48" s="18"/>
      <c r="O48" s="18"/>
      <c r="P48" s="18"/>
      <c r="Q48" s="18"/>
      <c r="R48" s="18"/>
      <c r="S48" s="18"/>
      <c r="T48" s="18"/>
      <c r="U48" s="18"/>
      <c r="V48" s="18"/>
      <c r="W48" s="18"/>
    </row>
    <row r="49" spans="1:23" ht="120" customHeight="1" x14ac:dyDescent="0.3">
      <c r="A49" s="70">
        <v>43</v>
      </c>
      <c r="B49" s="70" t="s">
        <v>69</v>
      </c>
      <c r="C49" s="74" t="s">
        <v>70</v>
      </c>
      <c r="D49" s="74"/>
      <c r="E49" s="75">
        <v>32500</v>
      </c>
      <c r="F49" s="74">
        <v>1</v>
      </c>
      <c r="G49" s="74" t="s">
        <v>29</v>
      </c>
      <c r="H49" s="75">
        <f t="shared" si="0"/>
        <v>32500</v>
      </c>
      <c r="I49" s="19"/>
      <c r="J49" s="18"/>
      <c r="K49" s="18"/>
      <c r="L49" s="18"/>
      <c r="M49" s="18"/>
      <c r="N49" s="18"/>
      <c r="O49" s="18"/>
      <c r="P49" s="18"/>
      <c r="Q49" s="18"/>
      <c r="R49" s="18"/>
      <c r="S49" s="18"/>
      <c r="T49" s="18"/>
      <c r="U49" s="18"/>
      <c r="V49" s="18"/>
      <c r="W49" s="18"/>
    </row>
    <row r="50" spans="1:23" ht="120" customHeight="1" x14ac:dyDescent="0.3">
      <c r="A50" s="70">
        <v>44</v>
      </c>
      <c r="B50" s="70" t="s">
        <v>71</v>
      </c>
      <c r="C50" s="74" t="s">
        <v>72</v>
      </c>
      <c r="D50" s="74"/>
      <c r="E50" s="75">
        <v>47500</v>
      </c>
      <c r="F50" s="74">
        <v>2</v>
      </c>
      <c r="G50" s="74"/>
      <c r="H50" s="75">
        <f t="shared" si="0"/>
        <v>95000</v>
      </c>
      <c r="I50" s="19"/>
      <c r="J50" s="18"/>
      <c r="K50" s="18"/>
      <c r="L50" s="18"/>
      <c r="M50" s="18"/>
      <c r="N50" s="18"/>
      <c r="O50" s="18"/>
      <c r="P50" s="18"/>
      <c r="Q50" s="18"/>
      <c r="R50" s="18"/>
      <c r="S50" s="18"/>
      <c r="T50" s="18"/>
      <c r="U50" s="18"/>
      <c r="V50" s="18"/>
      <c r="W50" s="18"/>
    </row>
    <row r="51" spans="1:23" ht="120" customHeight="1" x14ac:dyDescent="0.3">
      <c r="A51" s="70">
        <v>45</v>
      </c>
      <c r="B51" s="70" t="s">
        <v>73</v>
      </c>
      <c r="C51" s="74" t="s">
        <v>74</v>
      </c>
      <c r="D51" s="74"/>
      <c r="E51" s="75">
        <v>31500</v>
      </c>
      <c r="F51" s="74">
        <v>2</v>
      </c>
      <c r="G51" s="74" t="s">
        <v>29</v>
      </c>
      <c r="H51" s="75">
        <f t="shared" si="0"/>
        <v>63000</v>
      </c>
      <c r="I51" s="19"/>
      <c r="J51" s="18"/>
      <c r="K51" s="18"/>
      <c r="L51" s="18"/>
      <c r="M51" s="18"/>
      <c r="N51" s="18"/>
      <c r="O51" s="18"/>
      <c r="P51" s="18"/>
      <c r="Q51" s="18"/>
      <c r="R51" s="18"/>
      <c r="S51" s="18"/>
      <c r="T51" s="18"/>
      <c r="U51" s="18"/>
      <c r="V51" s="18"/>
      <c r="W51" s="18"/>
    </row>
    <row r="52" spans="1:23" ht="120" customHeight="1" x14ac:dyDescent="0.3">
      <c r="A52" s="70">
        <v>46</v>
      </c>
      <c r="B52" s="70" t="s">
        <v>75</v>
      </c>
      <c r="C52" s="74" t="s">
        <v>76</v>
      </c>
      <c r="D52" s="74"/>
      <c r="E52" s="75">
        <v>70000</v>
      </c>
      <c r="F52" s="74">
        <v>1</v>
      </c>
      <c r="G52" s="74" t="s">
        <v>29</v>
      </c>
      <c r="H52" s="75">
        <f t="shared" si="0"/>
        <v>70000</v>
      </c>
      <c r="I52" s="19"/>
      <c r="J52" s="18"/>
      <c r="K52" s="18"/>
      <c r="L52" s="18"/>
      <c r="M52" s="18"/>
      <c r="N52" s="18"/>
      <c r="O52" s="18"/>
      <c r="P52" s="18"/>
      <c r="Q52" s="18"/>
      <c r="R52" s="18"/>
      <c r="S52" s="18"/>
      <c r="T52" s="18"/>
      <c r="U52" s="18"/>
      <c r="V52" s="18"/>
      <c r="W52" s="18"/>
    </row>
    <row r="53" spans="1:23" ht="120" customHeight="1" x14ac:dyDescent="0.3">
      <c r="A53" s="70">
        <v>47</v>
      </c>
      <c r="B53" s="70" t="s">
        <v>150</v>
      </c>
      <c r="C53" s="74"/>
      <c r="D53" s="74"/>
      <c r="E53" s="75">
        <v>750000</v>
      </c>
      <c r="F53" s="74">
        <v>1</v>
      </c>
      <c r="G53" s="74" t="s">
        <v>29</v>
      </c>
      <c r="H53" s="75">
        <f t="shared" si="0"/>
        <v>750000</v>
      </c>
      <c r="I53" s="19"/>
      <c r="J53" s="18"/>
      <c r="K53" s="18"/>
      <c r="L53" s="18"/>
      <c r="M53" s="18"/>
      <c r="N53" s="18"/>
      <c r="O53" s="18"/>
      <c r="P53" s="18"/>
      <c r="Q53" s="18"/>
      <c r="R53" s="18"/>
      <c r="S53" s="18"/>
      <c r="T53" s="18"/>
      <c r="U53" s="18"/>
      <c r="V53" s="18"/>
      <c r="W53" s="18"/>
    </row>
    <row r="54" spans="1:23" ht="120" customHeight="1" x14ac:dyDescent="0.3">
      <c r="A54" s="70">
        <v>48</v>
      </c>
      <c r="B54" s="70" t="s">
        <v>156</v>
      </c>
      <c r="C54" s="74" t="s">
        <v>190</v>
      </c>
      <c r="D54" s="74"/>
      <c r="E54" s="75">
        <v>84000</v>
      </c>
      <c r="F54" s="74">
        <v>8</v>
      </c>
      <c r="G54" s="74" t="s">
        <v>29</v>
      </c>
      <c r="H54" s="75">
        <f>SUM(F54*E54)</f>
        <v>672000</v>
      </c>
      <c r="I54" s="19"/>
      <c r="J54" s="18"/>
      <c r="K54" s="18"/>
      <c r="L54" s="18"/>
      <c r="M54" s="18"/>
      <c r="N54" s="18"/>
      <c r="O54" s="18"/>
      <c r="P54" s="18"/>
      <c r="Q54" s="18"/>
      <c r="R54" s="18"/>
      <c r="S54" s="18"/>
      <c r="T54" s="18"/>
      <c r="U54" s="18"/>
      <c r="V54" s="18"/>
      <c r="W54" s="18"/>
    </row>
    <row r="55" spans="1:23" ht="120" customHeight="1" x14ac:dyDescent="0.3">
      <c r="A55" s="70">
        <v>49</v>
      </c>
      <c r="B55" s="70" t="s">
        <v>77</v>
      </c>
      <c r="C55" s="74" t="s">
        <v>78</v>
      </c>
      <c r="D55" s="74"/>
      <c r="E55" s="75">
        <v>270000</v>
      </c>
      <c r="F55" s="74">
        <v>2</v>
      </c>
      <c r="G55" s="74" t="s">
        <v>29</v>
      </c>
      <c r="H55" s="75">
        <f t="shared" si="0"/>
        <v>540000</v>
      </c>
      <c r="I55" s="19"/>
      <c r="J55" s="18"/>
      <c r="K55" s="18"/>
      <c r="L55" s="18"/>
      <c r="M55" s="18"/>
      <c r="N55" s="18"/>
      <c r="O55" s="18"/>
      <c r="P55" s="18"/>
      <c r="Q55" s="18"/>
      <c r="R55" s="18"/>
      <c r="S55" s="18"/>
      <c r="T55" s="18"/>
      <c r="U55" s="18"/>
      <c r="V55" s="18"/>
      <c r="W55" s="18"/>
    </row>
    <row r="56" spans="1:23" ht="120" customHeight="1" x14ac:dyDescent="0.3">
      <c r="A56" s="70">
        <v>50</v>
      </c>
      <c r="B56" s="70" t="s">
        <v>79</v>
      </c>
      <c r="C56" s="74" t="s">
        <v>80</v>
      </c>
      <c r="D56" s="74"/>
      <c r="E56" s="75">
        <v>350000</v>
      </c>
      <c r="F56" s="74">
        <v>1</v>
      </c>
      <c r="G56" s="74" t="s">
        <v>29</v>
      </c>
      <c r="H56" s="75">
        <f t="shared" si="0"/>
        <v>350000</v>
      </c>
      <c r="I56" s="19"/>
      <c r="J56" s="18"/>
      <c r="K56" s="18"/>
      <c r="L56" s="18"/>
      <c r="M56" s="18"/>
      <c r="N56" s="18"/>
      <c r="O56" s="18"/>
      <c r="P56" s="18"/>
      <c r="Q56" s="18"/>
      <c r="R56" s="18"/>
      <c r="S56" s="18"/>
      <c r="T56" s="18"/>
      <c r="U56" s="18"/>
      <c r="V56" s="18"/>
      <c r="W56" s="18"/>
    </row>
    <row r="57" spans="1:23" ht="120" customHeight="1" x14ac:dyDescent="0.3">
      <c r="A57" s="70">
        <v>51</v>
      </c>
      <c r="B57" s="70" t="s">
        <v>81</v>
      </c>
      <c r="C57" s="74" t="s">
        <v>82</v>
      </c>
      <c r="D57" s="74"/>
      <c r="E57" s="75">
        <v>120000</v>
      </c>
      <c r="F57" s="74">
        <v>1</v>
      </c>
      <c r="G57" s="74"/>
      <c r="H57" s="75">
        <f t="shared" si="0"/>
        <v>120000</v>
      </c>
      <c r="I57" s="19"/>
      <c r="J57" s="18"/>
      <c r="K57" s="18"/>
      <c r="L57" s="18"/>
      <c r="M57" s="18"/>
      <c r="N57" s="18"/>
      <c r="O57" s="18"/>
      <c r="P57" s="18"/>
      <c r="Q57" s="18"/>
      <c r="R57" s="18"/>
      <c r="S57" s="18"/>
      <c r="T57" s="18"/>
      <c r="U57" s="18"/>
      <c r="V57" s="18"/>
      <c r="W57" s="18"/>
    </row>
    <row r="58" spans="1:23" ht="120" customHeight="1" x14ac:dyDescent="0.3">
      <c r="A58" s="70">
        <v>52</v>
      </c>
      <c r="B58" s="70" t="s">
        <v>83</v>
      </c>
      <c r="C58" s="74" t="s">
        <v>84</v>
      </c>
      <c r="D58" s="74"/>
      <c r="E58" s="75">
        <v>15000</v>
      </c>
      <c r="F58" s="74">
        <v>2</v>
      </c>
      <c r="G58" s="74" t="s">
        <v>29</v>
      </c>
      <c r="H58" s="75">
        <f t="shared" si="0"/>
        <v>30000</v>
      </c>
      <c r="I58" s="19"/>
      <c r="J58" s="18"/>
      <c r="K58" s="18"/>
      <c r="L58" s="18"/>
      <c r="M58" s="18"/>
      <c r="N58" s="18"/>
      <c r="O58" s="18"/>
      <c r="P58" s="18"/>
      <c r="Q58" s="18"/>
      <c r="R58" s="18"/>
      <c r="S58" s="18"/>
      <c r="T58" s="18"/>
      <c r="U58" s="18"/>
      <c r="V58" s="18"/>
      <c r="W58" s="18"/>
    </row>
    <row r="59" spans="1:23" ht="120" customHeight="1" x14ac:dyDescent="0.3">
      <c r="A59" s="70">
        <v>53</v>
      </c>
      <c r="B59" s="70" t="s">
        <v>85</v>
      </c>
      <c r="C59" s="76" t="s">
        <v>86</v>
      </c>
      <c r="D59" s="74"/>
      <c r="E59" s="75">
        <v>55000</v>
      </c>
      <c r="F59" s="74">
        <v>2</v>
      </c>
      <c r="G59" s="74" t="s">
        <v>29</v>
      </c>
      <c r="H59" s="75">
        <f t="shared" si="0"/>
        <v>110000</v>
      </c>
      <c r="I59" s="19"/>
      <c r="J59" s="18"/>
      <c r="K59" s="18"/>
      <c r="L59" s="18"/>
      <c r="M59" s="18"/>
      <c r="N59" s="18"/>
      <c r="O59" s="18"/>
      <c r="P59" s="18"/>
      <c r="Q59" s="18"/>
      <c r="R59" s="18"/>
      <c r="S59" s="18"/>
      <c r="T59" s="18"/>
      <c r="U59" s="18"/>
      <c r="V59" s="18"/>
      <c r="W59" s="18"/>
    </row>
    <row r="60" spans="1:23" ht="120" customHeight="1" x14ac:dyDescent="0.3">
      <c r="A60" s="70">
        <v>54</v>
      </c>
      <c r="B60" s="70" t="s">
        <v>87</v>
      </c>
      <c r="C60" s="74" t="s">
        <v>88</v>
      </c>
      <c r="D60" s="74"/>
      <c r="E60" s="75">
        <v>180000</v>
      </c>
      <c r="F60" s="74">
        <v>1</v>
      </c>
      <c r="G60" s="74" t="s">
        <v>29</v>
      </c>
      <c r="H60" s="75">
        <f t="shared" si="0"/>
        <v>180000</v>
      </c>
      <c r="I60" s="19"/>
      <c r="J60" s="18"/>
      <c r="K60" s="18"/>
      <c r="L60" s="18"/>
      <c r="M60" s="18"/>
      <c r="N60" s="18"/>
      <c r="O60" s="18"/>
      <c r="P60" s="18"/>
      <c r="Q60" s="18"/>
      <c r="R60" s="18"/>
      <c r="S60" s="18"/>
      <c r="T60" s="18"/>
      <c r="U60" s="18"/>
      <c r="V60" s="18"/>
      <c r="W60" s="18"/>
    </row>
    <row r="61" spans="1:23" ht="120" customHeight="1" x14ac:dyDescent="0.3">
      <c r="A61" s="70">
        <v>55</v>
      </c>
      <c r="B61" s="70" t="s">
        <v>89</v>
      </c>
      <c r="C61" s="74" t="s">
        <v>90</v>
      </c>
      <c r="D61" s="74"/>
      <c r="E61" s="75">
        <v>16500</v>
      </c>
      <c r="F61" s="74">
        <v>2</v>
      </c>
      <c r="G61" s="74" t="s">
        <v>29</v>
      </c>
      <c r="H61" s="75">
        <f t="shared" si="0"/>
        <v>33000</v>
      </c>
      <c r="I61" s="19"/>
      <c r="J61" s="18"/>
      <c r="K61" s="18"/>
      <c r="L61" s="18"/>
      <c r="M61" s="18"/>
      <c r="N61" s="18"/>
      <c r="O61" s="18"/>
      <c r="P61" s="18"/>
      <c r="Q61" s="18"/>
      <c r="R61" s="18"/>
      <c r="S61" s="18"/>
      <c r="T61" s="18"/>
      <c r="U61" s="18"/>
      <c r="V61" s="18"/>
      <c r="W61" s="18"/>
    </row>
    <row r="62" spans="1:23" ht="120" customHeight="1" x14ac:dyDescent="0.3">
      <c r="A62" s="70">
        <v>56</v>
      </c>
      <c r="B62" s="70" t="s">
        <v>91</v>
      </c>
      <c r="C62" s="74">
        <v>151050</v>
      </c>
      <c r="D62" s="74"/>
      <c r="E62" s="75">
        <v>55000</v>
      </c>
      <c r="F62" s="74">
        <v>1</v>
      </c>
      <c r="G62" s="74" t="s">
        <v>29</v>
      </c>
      <c r="H62" s="75">
        <f t="shared" si="0"/>
        <v>55000</v>
      </c>
      <c r="I62" s="19"/>
      <c r="J62" s="18"/>
      <c r="K62" s="18"/>
      <c r="L62" s="18"/>
      <c r="M62" s="18"/>
      <c r="N62" s="18"/>
      <c r="O62" s="18"/>
      <c r="P62" s="18"/>
      <c r="Q62" s="18"/>
      <c r="R62" s="18"/>
      <c r="S62" s="18"/>
      <c r="T62" s="18"/>
      <c r="U62" s="18"/>
      <c r="V62" s="18"/>
      <c r="W62" s="18"/>
    </row>
    <row r="63" spans="1:23" ht="120" customHeight="1" x14ac:dyDescent="0.3">
      <c r="A63" s="70">
        <v>57</v>
      </c>
      <c r="B63" s="70" t="s">
        <v>92</v>
      </c>
      <c r="C63" s="74"/>
      <c r="D63" s="74"/>
      <c r="E63" s="75">
        <v>145000</v>
      </c>
      <c r="F63" s="74">
        <v>2</v>
      </c>
      <c r="G63" s="74" t="s">
        <v>29</v>
      </c>
      <c r="H63" s="75">
        <f t="shared" si="0"/>
        <v>290000</v>
      </c>
      <c r="I63" s="19"/>
      <c r="J63" s="18"/>
      <c r="K63" s="18"/>
      <c r="L63" s="18"/>
      <c r="M63" s="18"/>
      <c r="N63" s="18"/>
      <c r="O63" s="18"/>
      <c r="P63" s="18"/>
      <c r="Q63" s="18"/>
      <c r="R63" s="18"/>
      <c r="S63" s="18"/>
      <c r="T63" s="18"/>
      <c r="U63" s="18"/>
      <c r="V63" s="18"/>
      <c r="W63" s="18"/>
    </row>
    <row r="64" spans="1:23" ht="120" customHeight="1" x14ac:dyDescent="0.3">
      <c r="A64" s="70">
        <v>58</v>
      </c>
      <c r="B64" s="70" t="s">
        <v>127</v>
      </c>
      <c r="C64" s="74" t="s">
        <v>128</v>
      </c>
      <c r="D64" s="74"/>
      <c r="E64" s="75">
        <v>10000</v>
      </c>
      <c r="F64" s="74">
        <v>40</v>
      </c>
      <c r="G64" s="74" t="s">
        <v>29</v>
      </c>
      <c r="H64" s="75">
        <f t="shared" si="0"/>
        <v>400000</v>
      </c>
      <c r="I64" s="19"/>
      <c r="J64" s="18"/>
      <c r="K64" s="18"/>
      <c r="L64" s="18"/>
      <c r="M64" s="18"/>
      <c r="N64" s="18"/>
      <c r="O64" s="18"/>
      <c r="P64" s="18"/>
      <c r="Q64" s="18"/>
      <c r="R64" s="18"/>
      <c r="S64" s="18"/>
      <c r="T64" s="18"/>
      <c r="U64" s="18"/>
      <c r="V64" s="18"/>
      <c r="W64" s="18"/>
    </row>
    <row r="65" spans="1:23" ht="120" customHeight="1" x14ac:dyDescent="0.3">
      <c r="A65" s="77">
        <v>59</v>
      </c>
      <c r="B65" s="77" t="s">
        <v>129</v>
      </c>
      <c r="C65" s="78"/>
      <c r="D65" s="78"/>
      <c r="E65" s="79">
        <v>25000</v>
      </c>
      <c r="F65" s="78">
        <v>25</v>
      </c>
      <c r="G65" s="78" t="s">
        <v>29</v>
      </c>
      <c r="H65" s="75">
        <f t="shared" si="0"/>
        <v>625000</v>
      </c>
      <c r="I65" s="19"/>
      <c r="J65" s="18"/>
      <c r="K65" s="18"/>
      <c r="L65" s="18"/>
      <c r="M65" s="18"/>
      <c r="N65" s="18"/>
      <c r="O65" s="18"/>
      <c r="P65" s="18"/>
      <c r="Q65" s="18"/>
      <c r="R65" s="18"/>
      <c r="S65" s="18"/>
      <c r="T65" s="18"/>
      <c r="U65" s="18"/>
      <c r="V65" s="18"/>
      <c r="W65" s="18"/>
    </row>
    <row r="66" spans="1:23" ht="120" customHeight="1" x14ac:dyDescent="0.3">
      <c r="A66" s="80">
        <v>60</v>
      </c>
      <c r="B66" s="69" t="s">
        <v>148</v>
      </c>
      <c r="C66" s="69" t="s">
        <v>149</v>
      </c>
      <c r="D66" s="81"/>
      <c r="E66" s="82">
        <v>80000</v>
      </c>
      <c r="F66" s="86">
        <v>4</v>
      </c>
      <c r="G66" s="69" t="s">
        <v>29</v>
      </c>
      <c r="H66" s="79">
        <f t="shared" si="0"/>
        <v>320000</v>
      </c>
      <c r="I66" s="19"/>
      <c r="J66" s="18"/>
      <c r="K66" s="18"/>
      <c r="L66" s="18"/>
      <c r="M66" s="18"/>
      <c r="N66" s="18"/>
      <c r="O66" s="18"/>
      <c r="P66" s="18"/>
      <c r="Q66" s="18"/>
      <c r="R66" s="18"/>
      <c r="S66" s="18"/>
      <c r="T66" s="18"/>
      <c r="U66" s="18"/>
      <c r="V66" s="18"/>
      <c r="W66" s="18"/>
    </row>
    <row r="67" spans="1:23" ht="116.4" customHeight="1" x14ac:dyDescent="0.3">
      <c r="A67" s="80">
        <v>61</v>
      </c>
      <c r="B67" s="69" t="s">
        <v>162</v>
      </c>
      <c r="C67" s="69" t="s">
        <v>167</v>
      </c>
      <c r="D67" s="81"/>
      <c r="E67" s="82">
        <v>40000</v>
      </c>
      <c r="F67" s="86">
        <v>50</v>
      </c>
      <c r="G67" s="93" t="s">
        <v>29</v>
      </c>
      <c r="H67" s="84">
        <f t="shared" si="0"/>
        <v>2000000</v>
      </c>
      <c r="I67" s="19"/>
      <c r="J67" s="18"/>
      <c r="K67" s="18"/>
      <c r="L67" s="18"/>
      <c r="M67" s="18"/>
      <c r="N67" s="18"/>
      <c r="O67" s="18"/>
      <c r="P67" s="18"/>
      <c r="Q67" s="18"/>
      <c r="R67" s="18"/>
      <c r="S67" s="18"/>
      <c r="T67" s="18"/>
      <c r="U67" s="18"/>
      <c r="V67" s="18"/>
      <c r="W67" s="18"/>
    </row>
    <row r="68" spans="1:23" ht="116.4" customHeight="1" x14ac:dyDescent="0.3">
      <c r="A68" s="80">
        <v>62</v>
      </c>
      <c r="B68" s="69" t="s">
        <v>173</v>
      </c>
      <c r="C68" s="69" t="s">
        <v>174</v>
      </c>
      <c r="D68" s="81"/>
      <c r="E68" s="82">
        <v>150000</v>
      </c>
      <c r="F68" s="86">
        <v>1</v>
      </c>
      <c r="G68" s="93"/>
      <c r="H68" s="84">
        <f t="shared" si="0"/>
        <v>150000</v>
      </c>
      <c r="I68" s="19"/>
      <c r="J68" s="18"/>
      <c r="K68" s="18"/>
      <c r="L68" s="18"/>
      <c r="M68" s="18"/>
      <c r="N68" s="18"/>
      <c r="O68" s="18"/>
      <c r="P68" s="18"/>
      <c r="Q68" s="18"/>
      <c r="R68" s="18"/>
      <c r="S68" s="18"/>
      <c r="T68" s="18"/>
      <c r="U68" s="18"/>
      <c r="V68" s="18"/>
      <c r="W68" s="18"/>
    </row>
    <row r="69" spans="1:23" ht="116.4" customHeight="1" x14ac:dyDescent="0.3">
      <c r="A69" s="80">
        <v>63</v>
      </c>
      <c r="B69" s="69" t="s">
        <v>160</v>
      </c>
      <c r="C69" s="69"/>
      <c r="D69" s="81"/>
      <c r="E69" s="82">
        <v>2500000</v>
      </c>
      <c r="F69" s="86">
        <v>1</v>
      </c>
      <c r="G69" s="93" t="s">
        <v>29</v>
      </c>
      <c r="H69" s="84">
        <f t="shared" si="0"/>
        <v>2500000</v>
      </c>
      <c r="I69" s="19"/>
      <c r="J69" s="18"/>
      <c r="K69" s="18"/>
      <c r="L69" s="18"/>
      <c r="M69" s="18"/>
      <c r="N69" s="18"/>
      <c r="O69" s="18"/>
      <c r="P69" s="18"/>
      <c r="Q69" s="18"/>
      <c r="R69" s="18"/>
      <c r="S69" s="18"/>
      <c r="T69" s="18"/>
      <c r="U69" s="18"/>
      <c r="V69" s="18"/>
      <c r="W69" s="18"/>
    </row>
    <row r="70" spans="1:23" ht="116.4" customHeight="1" x14ac:dyDescent="0.3">
      <c r="A70" s="80">
        <v>64</v>
      </c>
      <c r="B70" s="69" t="s">
        <v>161</v>
      </c>
      <c r="C70" s="69"/>
      <c r="D70" s="81"/>
      <c r="E70" s="82">
        <v>18000</v>
      </c>
      <c r="F70" s="86">
        <v>15</v>
      </c>
      <c r="G70" s="93" t="s">
        <v>29</v>
      </c>
      <c r="H70" s="84">
        <f t="shared" si="0"/>
        <v>270000</v>
      </c>
      <c r="I70" s="19"/>
      <c r="J70" s="18"/>
      <c r="K70" s="18"/>
      <c r="L70" s="18"/>
      <c r="M70" s="18"/>
      <c r="N70" s="18"/>
      <c r="O70" s="18"/>
      <c r="P70" s="18"/>
      <c r="Q70" s="18"/>
      <c r="R70" s="18"/>
      <c r="S70" s="18"/>
      <c r="T70" s="18"/>
      <c r="U70" s="18"/>
      <c r="V70" s="18"/>
      <c r="W70" s="18"/>
    </row>
    <row r="71" spans="1:23" ht="116.4" customHeight="1" x14ac:dyDescent="0.3">
      <c r="A71" s="80">
        <v>65</v>
      </c>
      <c r="B71" s="69" t="s">
        <v>163</v>
      </c>
      <c r="C71" s="69"/>
      <c r="D71" s="81"/>
      <c r="E71" s="82">
        <v>335000</v>
      </c>
      <c r="F71" s="86">
        <v>1</v>
      </c>
      <c r="G71" s="93" t="s">
        <v>29</v>
      </c>
      <c r="H71" s="84">
        <f t="shared" si="0"/>
        <v>335000</v>
      </c>
      <c r="I71" s="19"/>
      <c r="J71" s="18"/>
      <c r="K71" s="18"/>
      <c r="L71" s="18"/>
      <c r="M71" s="18"/>
      <c r="N71" s="18"/>
      <c r="O71" s="18"/>
      <c r="P71" s="18"/>
      <c r="Q71" s="18"/>
      <c r="R71" s="18"/>
      <c r="S71" s="18"/>
      <c r="T71" s="18"/>
      <c r="U71" s="18"/>
      <c r="V71" s="18"/>
      <c r="W71" s="18"/>
    </row>
    <row r="72" spans="1:23" ht="116.4" customHeight="1" x14ac:dyDescent="0.3">
      <c r="A72" s="80">
        <v>67</v>
      </c>
      <c r="B72" s="69" t="s">
        <v>168</v>
      </c>
      <c r="C72" s="69"/>
      <c r="D72" s="81"/>
      <c r="E72" s="82">
        <v>300000</v>
      </c>
      <c r="F72" s="86">
        <v>1</v>
      </c>
      <c r="G72" s="93" t="s">
        <v>29</v>
      </c>
      <c r="H72" s="84">
        <f t="shared" si="0"/>
        <v>300000</v>
      </c>
      <c r="I72" s="19"/>
      <c r="J72" s="18"/>
      <c r="K72" s="18"/>
      <c r="L72" s="18"/>
      <c r="M72" s="18"/>
      <c r="N72" s="18"/>
      <c r="O72" s="18"/>
      <c r="P72" s="18"/>
      <c r="Q72" s="18"/>
      <c r="R72" s="18"/>
      <c r="S72" s="18"/>
      <c r="T72" s="18"/>
      <c r="U72" s="18"/>
      <c r="V72" s="18"/>
      <c r="W72" s="18"/>
    </row>
    <row r="73" spans="1:23" ht="116.4" customHeight="1" x14ac:dyDescent="0.3">
      <c r="A73" s="80">
        <v>68</v>
      </c>
      <c r="B73" s="69" t="s">
        <v>164</v>
      </c>
      <c r="C73" s="69"/>
      <c r="D73" s="81"/>
      <c r="E73" s="82">
        <v>60000</v>
      </c>
      <c r="F73" s="86">
        <v>2</v>
      </c>
      <c r="G73" s="93" t="s">
        <v>29</v>
      </c>
      <c r="H73" s="84">
        <f t="shared" si="0"/>
        <v>120000</v>
      </c>
      <c r="I73" s="19"/>
      <c r="J73" s="18"/>
      <c r="K73" s="18"/>
      <c r="L73" s="18"/>
      <c r="M73" s="18"/>
      <c r="N73" s="18"/>
      <c r="O73" s="18"/>
      <c r="P73" s="18"/>
      <c r="Q73" s="18"/>
      <c r="R73" s="18"/>
      <c r="S73" s="18"/>
      <c r="T73" s="18"/>
      <c r="U73" s="18"/>
      <c r="V73" s="18"/>
      <c r="W73" s="18"/>
    </row>
    <row r="74" spans="1:23" ht="116.4" customHeight="1" x14ac:dyDescent="0.3">
      <c r="A74" s="80">
        <v>69</v>
      </c>
      <c r="B74" s="69" t="s">
        <v>165</v>
      </c>
      <c r="C74" s="69"/>
      <c r="D74" s="81"/>
      <c r="E74" s="82">
        <v>100000</v>
      </c>
      <c r="F74" s="86">
        <v>2</v>
      </c>
      <c r="G74" s="93" t="s">
        <v>29</v>
      </c>
      <c r="H74" s="84">
        <f t="shared" si="0"/>
        <v>200000</v>
      </c>
      <c r="I74" s="19"/>
      <c r="J74" s="18"/>
      <c r="K74" s="18"/>
      <c r="L74" s="18"/>
      <c r="M74" s="18"/>
      <c r="N74" s="18"/>
      <c r="O74" s="18"/>
      <c r="P74" s="18"/>
      <c r="Q74" s="18"/>
      <c r="R74" s="18"/>
      <c r="S74" s="18"/>
      <c r="T74" s="18"/>
      <c r="U74" s="18"/>
      <c r="V74" s="18"/>
      <c r="W74" s="18"/>
    </row>
    <row r="75" spans="1:23" ht="120" customHeight="1" x14ac:dyDescent="0.3">
      <c r="A75" s="80">
        <v>70</v>
      </c>
      <c r="B75" s="69" t="s">
        <v>166</v>
      </c>
      <c r="C75" s="69"/>
      <c r="D75" s="81"/>
      <c r="E75" s="82">
        <v>30000</v>
      </c>
      <c r="F75" s="86">
        <v>30</v>
      </c>
      <c r="G75" s="93" t="s">
        <v>29</v>
      </c>
      <c r="H75" s="84">
        <f t="shared" si="0"/>
        <v>900000</v>
      </c>
      <c r="I75" s="19"/>
      <c r="J75" s="18"/>
      <c r="K75" s="18"/>
      <c r="L75" s="18"/>
      <c r="M75" s="18"/>
      <c r="N75" s="18"/>
      <c r="O75" s="18"/>
      <c r="P75" s="18"/>
      <c r="Q75" s="18"/>
      <c r="R75" s="18"/>
      <c r="S75" s="18"/>
      <c r="T75" s="18"/>
      <c r="U75" s="18"/>
      <c r="V75" s="18"/>
      <c r="W75" s="18"/>
    </row>
    <row r="76" spans="1:23" ht="120" customHeight="1" x14ac:dyDescent="0.3">
      <c r="A76" s="80">
        <v>71</v>
      </c>
      <c r="B76" s="69" t="s">
        <v>202</v>
      </c>
      <c r="C76" s="69"/>
      <c r="D76" s="81"/>
      <c r="E76" s="82">
        <v>60000</v>
      </c>
      <c r="F76" s="86">
        <v>4</v>
      </c>
      <c r="G76" s="93" t="s">
        <v>29</v>
      </c>
      <c r="H76" s="94">
        <f t="shared" si="0"/>
        <v>240000</v>
      </c>
      <c r="I76" s="19"/>
      <c r="J76" s="18"/>
      <c r="K76" s="18"/>
      <c r="L76" s="18"/>
      <c r="M76" s="18"/>
      <c r="N76" s="18"/>
      <c r="O76" s="18"/>
      <c r="P76" s="18"/>
      <c r="Q76" s="18"/>
      <c r="R76" s="18"/>
      <c r="S76" s="18"/>
      <c r="T76" s="18"/>
      <c r="U76" s="18"/>
      <c r="V76" s="18"/>
      <c r="W76" s="18"/>
    </row>
    <row r="77" spans="1:23" ht="120" customHeight="1" x14ac:dyDescent="0.3">
      <c r="A77" s="83">
        <v>72</v>
      </c>
      <c r="B77" s="83" t="s">
        <v>187</v>
      </c>
      <c r="C77" s="83"/>
      <c r="D77" s="83"/>
      <c r="E77" s="84">
        <v>40000</v>
      </c>
      <c r="F77" s="83">
        <v>1</v>
      </c>
      <c r="G77" s="83" t="s">
        <v>29</v>
      </c>
      <c r="H77" s="94">
        <v>40000</v>
      </c>
      <c r="I77" s="19"/>
      <c r="J77" s="18"/>
      <c r="K77" s="18"/>
      <c r="L77" s="18"/>
      <c r="M77" s="18"/>
      <c r="N77" s="18"/>
      <c r="O77" s="18"/>
      <c r="P77" s="18"/>
      <c r="Q77" s="18"/>
      <c r="R77" s="18"/>
      <c r="S77" s="18"/>
      <c r="T77" s="18"/>
      <c r="U77" s="18"/>
      <c r="V77" s="18"/>
      <c r="W77" s="18"/>
    </row>
    <row r="78" spans="1:23" ht="120" customHeight="1" x14ac:dyDescent="0.3">
      <c r="A78" s="85"/>
      <c r="B78" s="105" t="s">
        <v>30</v>
      </c>
      <c r="C78" s="106"/>
      <c r="D78" s="106"/>
      <c r="E78" s="107"/>
      <c r="F78" s="108"/>
      <c r="G78" s="109">
        <f>SUM(H7:H77)</f>
        <v>47543250</v>
      </c>
      <c r="H78" s="108"/>
      <c r="I78" s="19"/>
      <c r="J78" s="18"/>
      <c r="K78" s="18"/>
      <c r="L78" s="18"/>
      <c r="M78" s="18"/>
      <c r="N78" s="18"/>
      <c r="O78" s="18"/>
      <c r="P78" s="18"/>
      <c r="Q78" s="18"/>
      <c r="R78" s="18"/>
      <c r="S78" s="18"/>
      <c r="T78" s="18"/>
      <c r="U78" s="18"/>
      <c r="V78" s="18"/>
      <c r="W78" s="18"/>
    </row>
    <row r="79" spans="1:23" ht="131.4" customHeight="1" x14ac:dyDescent="0.3">
      <c r="A79" s="45"/>
      <c r="B79" s="46"/>
      <c r="C79" s="45"/>
      <c r="D79" s="45"/>
      <c r="E79" s="47"/>
      <c r="F79" s="45"/>
      <c r="G79" s="45"/>
      <c r="H79" s="47"/>
      <c r="I79" s="19"/>
      <c r="J79" s="18"/>
      <c r="K79" s="18"/>
      <c r="L79" s="18"/>
      <c r="M79" s="18"/>
      <c r="N79" s="18"/>
      <c r="O79" s="18"/>
      <c r="P79" s="18"/>
      <c r="Q79" s="18"/>
      <c r="R79" s="18"/>
      <c r="S79" s="18"/>
      <c r="T79" s="18"/>
      <c r="U79" s="18"/>
      <c r="V79" s="18"/>
      <c r="W79" s="18"/>
    </row>
    <row r="80" spans="1:23" ht="120" customHeight="1" x14ac:dyDescent="0.3">
      <c r="A80" s="45"/>
      <c r="B80" s="46"/>
      <c r="C80" s="47"/>
      <c r="D80" s="45"/>
      <c r="E80" s="47"/>
      <c r="F80" s="45"/>
      <c r="G80" s="45"/>
      <c r="H80" s="47"/>
      <c r="I80" s="19"/>
      <c r="J80" s="18"/>
      <c r="K80" s="18"/>
      <c r="L80" s="18"/>
      <c r="M80" s="18"/>
      <c r="N80" s="18"/>
      <c r="O80" s="18"/>
      <c r="P80" s="18"/>
      <c r="Q80" s="18"/>
      <c r="R80" s="18"/>
      <c r="S80" s="18"/>
      <c r="T80" s="18"/>
      <c r="U80" s="18"/>
      <c r="V80" s="18"/>
      <c r="W80" s="18"/>
    </row>
    <row r="81" spans="1:23" ht="120" customHeight="1" x14ac:dyDescent="0.3">
      <c r="A81" s="45"/>
      <c r="B81" s="46"/>
      <c r="C81" s="45"/>
      <c r="D81" s="45"/>
      <c r="E81" s="47"/>
      <c r="F81" s="45"/>
      <c r="G81" s="45"/>
      <c r="H81" s="47"/>
      <c r="I81" s="19"/>
      <c r="J81" s="18"/>
      <c r="K81" s="18"/>
      <c r="L81" s="18"/>
      <c r="M81" s="18"/>
      <c r="N81" s="18"/>
      <c r="O81" s="18"/>
      <c r="P81" s="18"/>
      <c r="Q81" s="18"/>
      <c r="R81" s="18"/>
      <c r="S81" s="18"/>
      <c r="T81" s="18"/>
      <c r="U81" s="18"/>
      <c r="V81" s="18"/>
      <c r="W81" s="18"/>
    </row>
    <row r="82" spans="1:23" ht="120" customHeight="1" x14ac:dyDescent="0.3">
      <c r="A82" s="45"/>
      <c r="B82" s="46"/>
      <c r="C82" s="95"/>
      <c r="D82" s="45"/>
      <c r="E82" s="47"/>
      <c r="F82" s="47"/>
      <c r="G82" s="45"/>
      <c r="H82" s="47"/>
      <c r="I82" s="19"/>
      <c r="J82" s="18"/>
      <c r="K82" s="18"/>
      <c r="L82" s="18"/>
      <c r="M82" s="18"/>
      <c r="N82" s="18"/>
      <c r="O82" s="18"/>
      <c r="P82" s="18"/>
      <c r="Q82" s="18"/>
      <c r="R82" s="18"/>
      <c r="S82" s="18"/>
      <c r="T82" s="18"/>
      <c r="U82" s="18"/>
      <c r="V82" s="18"/>
      <c r="W82" s="18"/>
    </row>
    <row r="83" spans="1:23" ht="120" customHeight="1" x14ac:dyDescent="0.3">
      <c r="A83" s="45"/>
      <c r="B83" s="46"/>
      <c r="C83" s="45"/>
      <c r="D83" s="45"/>
      <c r="E83" s="47"/>
      <c r="F83" s="47"/>
      <c r="G83" s="45"/>
      <c r="H83" s="47"/>
      <c r="I83" s="19"/>
      <c r="J83" s="18"/>
      <c r="K83" s="18"/>
      <c r="L83" s="18"/>
      <c r="M83" s="18"/>
      <c r="N83" s="18"/>
      <c r="O83" s="18"/>
      <c r="P83" s="18"/>
      <c r="Q83" s="18"/>
      <c r="R83" s="18"/>
      <c r="S83" s="18"/>
      <c r="T83" s="18"/>
      <c r="U83" s="18"/>
      <c r="V83" s="18"/>
      <c r="W83" s="18"/>
    </row>
    <row r="84" spans="1:23" ht="120" customHeight="1" x14ac:dyDescent="0.3">
      <c r="A84" s="45"/>
      <c r="B84" s="48"/>
      <c r="C84" s="49"/>
      <c r="D84" s="45"/>
      <c r="E84" s="47"/>
      <c r="F84" s="45"/>
      <c r="G84" s="45"/>
      <c r="H84" s="47"/>
      <c r="I84" s="45"/>
      <c r="J84" s="45"/>
      <c r="K84" s="18"/>
      <c r="L84" s="18"/>
      <c r="M84" s="18"/>
      <c r="N84" s="18"/>
      <c r="O84" s="18"/>
      <c r="P84" s="18"/>
      <c r="Q84" s="18"/>
      <c r="R84" s="18"/>
      <c r="S84" s="18"/>
      <c r="T84" s="18"/>
      <c r="U84" s="18"/>
      <c r="V84" s="18"/>
      <c r="W84" s="18"/>
    </row>
    <row r="85" spans="1:23" ht="120" customHeight="1" x14ac:dyDescent="0.3">
      <c r="A85" s="45"/>
      <c r="B85" s="48"/>
      <c r="C85" s="49"/>
      <c r="D85" s="45"/>
      <c r="E85" s="47"/>
      <c r="F85" s="45"/>
      <c r="G85" s="45"/>
      <c r="H85" s="47"/>
      <c r="I85" s="45"/>
      <c r="J85" s="45"/>
      <c r="K85" s="18"/>
      <c r="L85" s="18"/>
      <c r="M85" s="18"/>
      <c r="N85" s="18"/>
      <c r="O85" s="18"/>
      <c r="P85" s="18"/>
      <c r="Q85" s="18"/>
      <c r="R85" s="18"/>
      <c r="S85" s="18"/>
      <c r="T85" s="18"/>
      <c r="U85" s="18"/>
      <c r="V85" s="18"/>
      <c r="W85" s="18"/>
    </row>
    <row r="86" spans="1:23" ht="120" customHeight="1" x14ac:dyDescent="0.3">
      <c r="A86" s="45"/>
      <c r="B86" s="46"/>
      <c r="C86" s="45"/>
      <c r="D86" s="45"/>
      <c r="E86" s="46"/>
      <c r="F86" s="47"/>
      <c r="G86" s="45"/>
      <c r="H86" s="47"/>
      <c r="I86" s="47"/>
      <c r="J86" s="45"/>
      <c r="K86" s="18"/>
      <c r="L86" s="18"/>
      <c r="M86" s="18"/>
      <c r="N86" s="18"/>
      <c r="O86" s="18"/>
      <c r="P86" s="18"/>
      <c r="Q86" s="18"/>
      <c r="R86" s="18"/>
      <c r="S86" s="18"/>
      <c r="T86" s="18"/>
      <c r="U86" s="18"/>
      <c r="V86" s="18"/>
      <c r="W86" s="18"/>
    </row>
    <row r="87" spans="1:23" ht="120" customHeight="1" x14ac:dyDescent="0.3">
      <c r="A87" s="45"/>
      <c r="B87" s="46"/>
      <c r="C87" s="45"/>
      <c r="D87" s="45"/>
      <c r="E87" s="46"/>
      <c r="F87" s="45"/>
      <c r="G87" s="45"/>
      <c r="H87" s="47"/>
      <c r="I87" s="47"/>
      <c r="J87" s="45"/>
      <c r="K87" s="18"/>
      <c r="L87" s="18"/>
      <c r="M87" s="18"/>
      <c r="N87" s="18"/>
      <c r="O87" s="18"/>
      <c r="P87" s="18"/>
      <c r="Q87" s="18"/>
      <c r="R87" s="18"/>
      <c r="S87" s="18"/>
      <c r="T87" s="18"/>
      <c r="U87" s="18"/>
      <c r="V87" s="18"/>
      <c r="W87" s="18"/>
    </row>
    <row r="88" spans="1:23" ht="120" customHeight="1" x14ac:dyDescent="0.3">
      <c r="A88" s="45"/>
      <c r="B88" s="46"/>
      <c r="C88" s="45"/>
      <c r="D88" s="45"/>
      <c r="E88" s="46"/>
      <c r="F88" s="95"/>
      <c r="G88" s="45"/>
      <c r="H88" s="47"/>
      <c r="I88" s="45"/>
      <c r="J88" s="45"/>
      <c r="K88" s="18"/>
      <c r="L88" s="18"/>
      <c r="M88" s="18"/>
      <c r="N88" s="18"/>
      <c r="O88" s="18"/>
      <c r="P88" s="18"/>
      <c r="Q88" s="18"/>
      <c r="R88" s="18"/>
      <c r="S88" s="18"/>
      <c r="T88" s="18"/>
      <c r="U88" s="18"/>
      <c r="V88" s="18"/>
      <c r="W88" s="18"/>
    </row>
    <row r="89" spans="1:23" ht="120" customHeight="1" x14ac:dyDescent="0.3">
      <c r="A89" s="45"/>
      <c r="B89" s="50"/>
      <c r="C89" s="45"/>
      <c r="D89" s="45"/>
      <c r="E89" s="46"/>
      <c r="F89" s="45"/>
      <c r="G89" s="45"/>
      <c r="H89" s="47"/>
      <c r="I89" s="19"/>
      <c r="J89" s="18"/>
      <c r="K89" s="18"/>
      <c r="L89" s="18"/>
      <c r="M89" s="18"/>
      <c r="N89" s="18"/>
      <c r="O89" s="18"/>
      <c r="P89" s="18"/>
      <c r="Q89" s="18"/>
      <c r="R89" s="18"/>
      <c r="S89" s="18"/>
      <c r="T89" s="18"/>
      <c r="U89" s="18"/>
      <c r="V89" s="18"/>
      <c r="W89" s="18"/>
    </row>
    <row r="90" spans="1:23" ht="120" customHeight="1" x14ac:dyDescent="0.3">
      <c r="A90" s="45"/>
      <c r="B90" s="50"/>
      <c r="C90" s="45"/>
      <c r="D90" s="45"/>
      <c r="E90" s="48"/>
      <c r="F90" s="49"/>
      <c r="G90" s="45"/>
      <c r="H90" s="47"/>
      <c r="I90" s="19"/>
      <c r="J90" s="18"/>
      <c r="K90" s="18"/>
      <c r="L90" s="18"/>
      <c r="M90" s="18"/>
      <c r="N90" s="18"/>
      <c r="O90" s="18"/>
      <c r="P90" s="18"/>
      <c r="Q90" s="18"/>
      <c r="R90" s="18"/>
      <c r="S90" s="18"/>
      <c r="T90" s="18"/>
      <c r="U90" s="18"/>
      <c r="V90" s="18"/>
      <c r="W90" s="18"/>
    </row>
    <row r="91" spans="1:23" ht="120" customHeight="1" x14ac:dyDescent="0.3">
      <c r="A91" s="45"/>
      <c r="B91" s="50"/>
      <c r="C91" s="51"/>
      <c r="D91" s="45"/>
      <c r="E91" s="47"/>
      <c r="F91" s="45"/>
      <c r="G91" s="51"/>
      <c r="H91" s="47"/>
      <c r="I91" s="19"/>
      <c r="J91" s="18"/>
      <c r="K91" s="18"/>
      <c r="L91" s="18"/>
      <c r="M91" s="18"/>
      <c r="N91" s="18"/>
      <c r="O91" s="18"/>
      <c r="P91" s="18"/>
      <c r="Q91" s="18"/>
      <c r="R91" s="18"/>
      <c r="S91" s="18"/>
      <c r="T91" s="18"/>
      <c r="U91" s="18"/>
      <c r="V91" s="18"/>
      <c r="W91" s="18"/>
    </row>
    <row r="92" spans="1:23" ht="120" customHeight="1" x14ac:dyDescent="0.3">
      <c r="A92" s="45"/>
      <c r="B92" s="50"/>
      <c r="C92" s="51"/>
      <c r="D92" s="45"/>
      <c r="E92" s="47"/>
      <c r="F92" s="45"/>
      <c r="G92" s="51"/>
      <c r="H92" s="47"/>
      <c r="I92" s="19"/>
      <c r="J92" s="18"/>
      <c r="K92" s="18"/>
      <c r="L92" s="18"/>
      <c r="M92" s="18"/>
      <c r="N92" s="18"/>
      <c r="O92" s="18"/>
      <c r="P92" s="18"/>
      <c r="Q92" s="18"/>
      <c r="R92" s="18"/>
      <c r="S92" s="18"/>
      <c r="T92" s="18"/>
      <c r="U92" s="18"/>
      <c r="V92" s="18"/>
      <c r="W92" s="18"/>
    </row>
    <row r="93" spans="1:23" ht="120" customHeight="1" x14ac:dyDescent="0.3">
      <c r="A93" s="45"/>
      <c r="B93" s="50"/>
      <c r="C93" s="51"/>
      <c r="D93" s="45"/>
      <c r="E93" s="47"/>
      <c r="F93" s="45"/>
      <c r="G93" s="51"/>
      <c r="H93" s="47"/>
      <c r="I93" s="19"/>
      <c r="J93" s="18"/>
      <c r="K93" s="18"/>
      <c r="L93" s="18"/>
      <c r="M93" s="18"/>
      <c r="N93" s="18"/>
      <c r="O93" s="18"/>
      <c r="P93" s="18"/>
      <c r="Q93" s="18"/>
      <c r="R93" s="18"/>
      <c r="S93" s="18"/>
      <c r="T93" s="18"/>
      <c r="U93" s="18"/>
      <c r="V93" s="18"/>
      <c r="W93" s="18"/>
    </row>
    <row r="94" spans="1:23" ht="120" customHeight="1" x14ac:dyDescent="0.3">
      <c r="A94" s="45"/>
      <c r="B94" s="50"/>
      <c r="C94" s="51"/>
      <c r="D94" s="45"/>
      <c r="E94" s="47"/>
      <c r="F94" s="45"/>
      <c r="G94" s="51"/>
      <c r="H94" s="47"/>
      <c r="I94" s="19"/>
      <c r="J94" s="18"/>
      <c r="K94" s="18"/>
      <c r="L94" s="18"/>
      <c r="M94" s="18"/>
      <c r="N94" s="18"/>
      <c r="O94" s="18"/>
      <c r="P94" s="18"/>
      <c r="Q94" s="18"/>
      <c r="R94" s="18"/>
      <c r="S94" s="18"/>
      <c r="T94" s="18"/>
      <c r="U94" s="18"/>
      <c r="V94" s="18"/>
      <c r="W94" s="18"/>
    </row>
    <row r="95" spans="1:23" ht="120" customHeight="1" x14ac:dyDescent="0.3">
      <c r="A95" s="51"/>
      <c r="B95" s="50"/>
      <c r="C95" s="51"/>
      <c r="D95" s="45"/>
      <c r="E95" s="47"/>
      <c r="F95" s="45"/>
      <c r="G95" s="51"/>
      <c r="H95" s="47"/>
      <c r="I95" s="19"/>
      <c r="J95" s="18"/>
      <c r="K95" s="18"/>
      <c r="L95" s="18"/>
      <c r="M95" s="18"/>
      <c r="N95" s="18"/>
      <c r="O95" s="18"/>
      <c r="P95" s="18"/>
      <c r="Q95" s="18"/>
      <c r="R95" s="18"/>
      <c r="S95" s="18"/>
      <c r="T95" s="18"/>
      <c r="U95" s="18"/>
      <c r="V95" s="18"/>
      <c r="W95" s="18"/>
    </row>
    <row r="96" spans="1:23" ht="120" customHeight="1" x14ac:dyDescent="0.3">
      <c r="A96" s="51"/>
      <c r="B96" s="50"/>
      <c r="C96" s="51"/>
      <c r="D96" s="45"/>
      <c r="E96" s="47"/>
      <c r="F96" s="45"/>
      <c r="G96" s="51"/>
      <c r="H96" s="47"/>
      <c r="I96" s="19"/>
      <c r="J96" s="18"/>
      <c r="K96" s="18"/>
      <c r="L96" s="18"/>
      <c r="M96" s="18"/>
      <c r="N96" s="18"/>
      <c r="O96" s="18"/>
      <c r="P96" s="18"/>
      <c r="Q96" s="18"/>
      <c r="R96" s="18"/>
      <c r="S96" s="18"/>
      <c r="T96" s="18"/>
      <c r="U96" s="18"/>
      <c r="V96" s="18"/>
      <c r="W96" s="18"/>
    </row>
    <row r="97" spans="1:23" ht="120" customHeight="1" x14ac:dyDescent="0.3">
      <c r="A97" s="51"/>
      <c r="B97" s="50"/>
      <c r="C97" s="51"/>
      <c r="D97" s="45"/>
      <c r="E97" s="47"/>
      <c r="F97" s="45"/>
      <c r="G97" s="51"/>
      <c r="H97" s="47"/>
      <c r="I97" s="19"/>
      <c r="J97" s="18"/>
      <c r="K97" s="18"/>
      <c r="L97" s="18"/>
      <c r="M97" s="18"/>
      <c r="N97" s="18"/>
      <c r="O97" s="18"/>
      <c r="P97" s="18"/>
      <c r="Q97" s="18"/>
      <c r="R97" s="18"/>
      <c r="S97" s="18"/>
      <c r="T97" s="18"/>
      <c r="U97" s="18"/>
      <c r="V97" s="18"/>
      <c r="W97" s="18"/>
    </row>
    <row r="98" spans="1:23" ht="120" customHeight="1" x14ac:dyDescent="0.3">
      <c r="A98" s="51"/>
      <c r="B98" s="50"/>
      <c r="C98" s="51"/>
      <c r="D98" s="45"/>
      <c r="E98" s="47"/>
      <c r="F98" s="45"/>
      <c r="G98" s="51"/>
      <c r="H98" s="47"/>
      <c r="I98" s="19"/>
      <c r="J98" s="18"/>
      <c r="K98" s="18"/>
      <c r="L98" s="18"/>
      <c r="M98" s="18"/>
      <c r="N98" s="18"/>
      <c r="O98" s="18"/>
      <c r="P98" s="18"/>
      <c r="Q98" s="18"/>
      <c r="R98" s="18"/>
      <c r="S98" s="18"/>
      <c r="T98" s="18"/>
      <c r="U98" s="18"/>
      <c r="V98" s="18"/>
      <c r="W98" s="18"/>
    </row>
    <row r="99" spans="1:23" ht="120" customHeight="1" x14ac:dyDescent="0.3">
      <c r="A99" s="51"/>
      <c r="B99" s="50"/>
      <c r="C99" s="51"/>
      <c r="D99" s="45"/>
      <c r="E99" s="47"/>
      <c r="F99" s="45"/>
      <c r="G99" s="51"/>
      <c r="H99" s="47"/>
      <c r="I99" s="19"/>
      <c r="J99" s="18"/>
      <c r="K99" s="18"/>
      <c r="L99" s="18"/>
      <c r="M99" s="18"/>
      <c r="N99" s="18"/>
      <c r="O99" s="18"/>
      <c r="P99" s="18"/>
      <c r="Q99" s="18"/>
      <c r="R99" s="18"/>
      <c r="S99" s="18"/>
      <c r="T99" s="18"/>
      <c r="U99" s="18"/>
      <c r="V99" s="18"/>
      <c r="W99" s="18"/>
    </row>
    <row r="100" spans="1:23" ht="120" customHeight="1" x14ac:dyDescent="0.3">
      <c r="A100" s="51"/>
      <c r="B100" s="50"/>
      <c r="C100" s="51"/>
      <c r="D100" s="45"/>
      <c r="E100" s="47"/>
      <c r="F100" s="45"/>
      <c r="G100" s="51"/>
      <c r="H100" s="47"/>
      <c r="I100" s="19"/>
      <c r="J100" s="18"/>
      <c r="K100" s="18"/>
      <c r="L100" s="18"/>
      <c r="M100" s="18"/>
      <c r="N100" s="18"/>
      <c r="O100" s="18"/>
      <c r="P100" s="18"/>
      <c r="Q100" s="18"/>
      <c r="R100" s="18"/>
      <c r="S100" s="18"/>
      <c r="T100" s="18"/>
      <c r="U100" s="18"/>
      <c r="V100" s="18"/>
      <c r="W100" s="18"/>
    </row>
    <row r="101" spans="1:23" ht="27" customHeight="1" x14ac:dyDescent="0.3">
      <c r="A101" s="51"/>
      <c r="B101" s="50"/>
      <c r="C101" s="51"/>
      <c r="D101" s="45"/>
      <c r="E101" s="47"/>
      <c r="F101" s="45"/>
      <c r="G101" s="51"/>
      <c r="H101" s="47"/>
      <c r="I101" s="19"/>
      <c r="J101" s="18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</row>
    <row r="102" spans="1:23" ht="30" customHeight="1" x14ac:dyDescent="0.3">
      <c r="A102" s="45"/>
      <c r="B102" s="46"/>
      <c r="C102" s="45"/>
      <c r="D102" s="45"/>
      <c r="E102" s="47"/>
      <c r="F102" s="45"/>
      <c r="G102" s="45"/>
      <c r="H102" s="47"/>
      <c r="I102" s="19"/>
      <c r="J102" s="18"/>
      <c r="K102" s="18"/>
      <c r="L102" s="18"/>
      <c r="M102" s="18"/>
      <c r="N102" s="18"/>
      <c r="O102" s="18"/>
      <c r="P102" s="18"/>
      <c r="Q102" s="18"/>
      <c r="R102" s="18"/>
      <c r="S102" s="18"/>
      <c r="T102" s="18"/>
      <c r="U102" s="18"/>
      <c r="V102" s="18"/>
      <c r="W102" s="18"/>
    </row>
    <row r="103" spans="1:23" ht="30" customHeight="1" x14ac:dyDescent="0.3">
      <c r="A103" s="52"/>
      <c r="B103" s="53"/>
      <c r="C103" s="54"/>
      <c r="D103" s="54"/>
      <c r="E103" s="55"/>
      <c r="F103" s="56"/>
      <c r="G103" s="57"/>
      <c r="H103" s="56"/>
      <c r="I103" s="19"/>
      <c r="J103" s="18"/>
      <c r="K103" s="18"/>
      <c r="L103" s="18"/>
      <c r="M103" s="18"/>
      <c r="N103" s="18"/>
      <c r="O103" s="18"/>
      <c r="P103" s="18"/>
      <c r="Q103" s="18"/>
      <c r="R103" s="18"/>
      <c r="S103" s="18"/>
      <c r="T103" s="18"/>
      <c r="U103" s="18"/>
      <c r="V103" s="18"/>
      <c r="W103" s="18"/>
    </row>
    <row r="104" spans="1:23" ht="120" customHeight="1" x14ac:dyDescent="0.3">
      <c r="A104" s="45"/>
      <c r="B104" s="23"/>
      <c r="E104" s="11"/>
      <c r="I104" s="19"/>
      <c r="J104" s="18"/>
      <c r="K104" s="18"/>
      <c r="L104" s="18"/>
      <c r="M104" s="18"/>
      <c r="N104" s="18"/>
      <c r="O104" s="18"/>
      <c r="P104" s="18"/>
      <c r="Q104" s="18"/>
      <c r="R104" s="18"/>
      <c r="S104" s="18"/>
      <c r="T104" s="18"/>
      <c r="U104" s="18"/>
      <c r="V104" s="18"/>
      <c r="W104" s="18"/>
    </row>
    <row r="105" spans="1:23" ht="120" customHeight="1" x14ac:dyDescent="0.3">
      <c r="A105" s="19"/>
      <c r="B105" s="23"/>
      <c r="E105" s="11"/>
      <c r="I105" s="19"/>
      <c r="J105" s="18"/>
      <c r="K105" s="18"/>
      <c r="L105" s="18"/>
      <c r="M105" s="18"/>
      <c r="N105" s="18"/>
      <c r="O105" s="18"/>
      <c r="P105" s="18"/>
      <c r="Q105" s="18"/>
      <c r="R105" s="18"/>
      <c r="S105" s="18"/>
      <c r="T105" s="18"/>
      <c r="U105" s="18"/>
      <c r="V105" s="18"/>
      <c r="W105" s="18"/>
    </row>
    <row r="106" spans="1:23" ht="120" customHeight="1" x14ac:dyDescent="0.3">
      <c r="A106" s="19"/>
      <c r="B106" s="23"/>
      <c r="E106" s="11"/>
      <c r="I106" s="19"/>
      <c r="J106" s="18"/>
      <c r="K106" s="18"/>
      <c r="L106" s="18"/>
      <c r="M106" s="18"/>
      <c r="N106" s="18"/>
      <c r="O106" s="18"/>
      <c r="P106" s="18"/>
      <c r="Q106" s="18"/>
      <c r="R106" s="18"/>
      <c r="S106" s="18"/>
      <c r="T106" s="18"/>
      <c r="U106" s="18"/>
      <c r="V106" s="18"/>
      <c r="W106" s="18"/>
    </row>
    <row r="107" spans="1:23" ht="120" customHeight="1" x14ac:dyDescent="0.3">
      <c r="A107" s="19"/>
      <c r="B107" s="23"/>
      <c r="E107" s="11"/>
      <c r="I107" s="19"/>
      <c r="J107" s="18"/>
      <c r="K107" s="18"/>
      <c r="L107" s="18"/>
      <c r="M107" s="18"/>
      <c r="N107" s="18"/>
      <c r="O107" s="18"/>
      <c r="P107" s="18"/>
      <c r="Q107" s="18"/>
      <c r="R107" s="18"/>
      <c r="S107" s="18"/>
      <c r="T107" s="18"/>
      <c r="U107" s="18"/>
      <c r="V107" s="18"/>
      <c r="W107" s="18"/>
    </row>
    <row r="108" spans="1:23" ht="120" customHeight="1" x14ac:dyDescent="0.3">
      <c r="A108" s="19"/>
      <c r="B108" s="23"/>
      <c r="E108" s="11"/>
      <c r="I108" s="19"/>
      <c r="J108" s="18"/>
      <c r="K108" s="18"/>
      <c r="L108" s="18"/>
      <c r="M108" s="18"/>
      <c r="N108" s="18"/>
      <c r="O108" s="18"/>
      <c r="P108" s="18"/>
      <c r="Q108" s="18"/>
      <c r="R108" s="18"/>
      <c r="S108" s="18"/>
      <c r="T108" s="18"/>
      <c r="U108" s="18"/>
      <c r="V108" s="18"/>
      <c r="W108" s="18"/>
    </row>
    <row r="109" spans="1:23" ht="120" customHeight="1" x14ac:dyDescent="0.3">
      <c r="A109" s="19"/>
      <c r="B109" s="23"/>
      <c r="E109" s="11"/>
      <c r="I109" s="19"/>
      <c r="J109" s="18"/>
      <c r="K109" s="18"/>
      <c r="L109" s="18"/>
      <c r="M109" s="18"/>
      <c r="N109" s="18"/>
      <c r="O109" s="18"/>
      <c r="P109" s="18"/>
      <c r="Q109" s="18"/>
      <c r="R109" s="18"/>
      <c r="S109" s="18"/>
      <c r="T109" s="18"/>
      <c r="U109" s="18"/>
      <c r="V109" s="18"/>
      <c r="W109" s="18"/>
    </row>
    <row r="110" spans="1:23" ht="120" customHeight="1" x14ac:dyDescent="0.3">
      <c r="A110" s="19"/>
      <c r="B110" s="23"/>
      <c r="E110" s="11"/>
      <c r="I110" s="19"/>
      <c r="J110" s="18"/>
      <c r="K110" s="18"/>
      <c r="L110" s="18"/>
      <c r="M110" s="18"/>
      <c r="N110" s="18"/>
      <c r="O110" s="18"/>
      <c r="P110" s="18"/>
      <c r="Q110" s="18"/>
      <c r="R110" s="18"/>
      <c r="S110" s="18"/>
      <c r="T110" s="18"/>
      <c r="U110" s="18"/>
      <c r="V110" s="18"/>
      <c r="W110" s="18"/>
    </row>
    <row r="111" spans="1:23" ht="120" customHeight="1" x14ac:dyDescent="0.3">
      <c r="A111" s="19"/>
      <c r="B111" s="23"/>
      <c r="E111" s="11"/>
      <c r="I111" s="19"/>
      <c r="J111" s="18"/>
      <c r="K111" s="18"/>
      <c r="L111" s="18"/>
      <c r="M111" s="18"/>
      <c r="N111" s="18"/>
      <c r="O111" s="18"/>
      <c r="P111" s="18"/>
      <c r="Q111" s="18"/>
      <c r="R111" s="18"/>
      <c r="S111" s="18"/>
      <c r="T111" s="18"/>
      <c r="U111" s="18"/>
      <c r="V111" s="18"/>
      <c r="W111" s="18"/>
    </row>
    <row r="112" spans="1:23" ht="120" customHeight="1" x14ac:dyDescent="0.3">
      <c r="A112" s="19"/>
      <c r="B112" s="23"/>
      <c r="E112" s="11"/>
      <c r="I112" s="19"/>
      <c r="J112" s="18"/>
      <c r="K112" s="18"/>
      <c r="L112" s="18"/>
      <c r="M112" s="18"/>
      <c r="N112" s="18"/>
      <c r="O112" s="18"/>
      <c r="P112" s="18"/>
      <c r="Q112" s="18"/>
      <c r="R112" s="18"/>
      <c r="S112" s="18"/>
      <c r="T112" s="18"/>
      <c r="U112" s="18"/>
      <c r="V112" s="18"/>
      <c r="W112" s="18"/>
    </row>
    <row r="113" spans="1:23" ht="120" customHeight="1" x14ac:dyDescent="0.3">
      <c r="A113" s="19"/>
      <c r="B113" s="23"/>
      <c r="E113" s="11"/>
      <c r="I113" s="19"/>
      <c r="J113" s="18"/>
      <c r="K113" s="18"/>
      <c r="L113" s="18"/>
      <c r="M113" s="18"/>
      <c r="N113" s="18"/>
      <c r="O113" s="18"/>
      <c r="P113" s="18"/>
      <c r="Q113" s="18"/>
      <c r="R113" s="18"/>
      <c r="S113" s="18"/>
      <c r="T113" s="18"/>
      <c r="U113" s="18"/>
      <c r="V113" s="18"/>
      <c r="W113" s="18"/>
    </row>
    <row r="114" spans="1:23" ht="120" customHeight="1" x14ac:dyDescent="0.3">
      <c r="A114" s="19"/>
      <c r="B114" s="23"/>
      <c r="E114" s="11"/>
      <c r="I114" s="19"/>
      <c r="J114" s="18"/>
      <c r="K114" s="18"/>
      <c r="L114" s="18"/>
      <c r="M114" s="18"/>
      <c r="N114" s="18"/>
      <c r="O114" s="18"/>
      <c r="P114" s="18"/>
      <c r="Q114" s="18"/>
      <c r="R114" s="18"/>
      <c r="S114" s="18"/>
      <c r="T114" s="18"/>
      <c r="U114" s="18"/>
      <c r="V114" s="18"/>
      <c r="W114" s="18"/>
    </row>
    <row r="115" spans="1:23" ht="120" customHeight="1" x14ac:dyDescent="0.3">
      <c r="A115" s="19"/>
      <c r="B115" s="23"/>
      <c r="E115" s="11"/>
      <c r="I115" s="19"/>
      <c r="J115" s="18"/>
      <c r="K115" s="18"/>
      <c r="L115" s="18"/>
      <c r="M115" s="18"/>
      <c r="N115" s="18"/>
      <c r="O115" s="18"/>
      <c r="P115" s="18"/>
      <c r="Q115" s="18"/>
      <c r="R115" s="18"/>
      <c r="S115" s="18"/>
      <c r="T115" s="18"/>
      <c r="U115" s="18"/>
      <c r="V115" s="18"/>
      <c r="W115" s="18"/>
    </row>
    <row r="116" spans="1:23" ht="120" customHeight="1" x14ac:dyDescent="0.3">
      <c r="A116" s="19"/>
      <c r="B116" s="23"/>
      <c r="E116" s="11"/>
      <c r="I116" s="19"/>
      <c r="J116" s="18"/>
      <c r="K116" s="18"/>
      <c r="L116" s="18"/>
      <c r="M116" s="18"/>
      <c r="N116" s="18"/>
      <c r="O116" s="18"/>
      <c r="P116" s="18"/>
      <c r="Q116" s="18"/>
      <c r="R116" s="18"/>
      <c r="S116" s="18"/>
      <c r="T116" s="18"/>
      <c r="U116" s="18"/>
      <c r="V116" s="18"/>
      <c r="W116" s="18"/>
    </row>
    <row r="117" spans="1:23" ht="120" customHeight="1" x14ac:dyDescent="0.3">
      <c r="A117" s="19"/>
      <c r="B117" s="23"/>
      <c r="E117" s="11"/>
      <c r="I117" s="19"/>
      <c r="J117" s="18"/>
      <c r="K117" s="18"/>
      <c r="L117" s="18"/>
      <c r="M117" s="18"/>
      <c r="N117" s="18"/>
      <c r="O117" s="18"/>
      <c r="P117" s="18"/>
      <c r="Q117" s="18"/>
      <c r="R117" s="18"/>
      <c r="S117" s="18"/>
      <c r="T117" s="18"/>
      <c r="U117" s="18"/>
      <c r="V117" s="18"/>
      <c r="W117" s="18"/>
    </row>
    <row r="118" spans="1:23" ht="120" customHeight="1" x14ac:dyDescent="0.3">
      <c r="A118" s="19"/>
      <c r="B118" s="23"/>
      <c r="E118" s="11"/>
      <c r="I118" s="19"/>
      <c r="J118" s="18"/>
      <c r="K118" s="18"/>
      <c r="L118" s="18"/>
      <c r="M118" s="18"/>
      <c r="N118" s="18"/>
      <c r="O118" s="18"/>
      <c r="P118" s="18"/>
      <c r="Q118" s="18"/>
      <c r="R118" s="18"/>
      <c r="S118" s="18"/>
      <c r="T118" s="18"/>
      <c r="U118" s="18"/>
      <c r="V118" s="18"/>
      <c r="W118" s="18"/>
    </row>
    <row r="119" spans="1:23" ht="120" customHeight="1" x14ac:dyDescent="0.3">
      <c r="A119" s="19"/>
      <c r="B119" s="23"/>
      <c r="E119" s="11"/>
      <c r="I119" s="19"/>
      <c r="J119" s="18"/>
      <c r="K119" s="18"/>
      <c r="L119" s="18"/>
      <c r="M119" s="18"/>
      <c r="N119" s="18"/>
      <c r="O119" s="18"/>
      <c r="P119" s="18"/>
      <c r="Q119" s="18"/>
      <c r="R119" s="18"/>
      <c r="S119" s="18"/>
      <c r="T119" s="18"/>
      <c r="U119" s="18"/>
      <c r="V119" s="18"/>
      <c r="W119" s="18"/>
    </row>
    <row r="120" spans="1:23" ht="120" customHeight="1" x14ac:dyDescent="0.3">
      <c r="A120" s="19"/>
      <c r="B120" s="23"/>
      <c r="E120" s="11"/>
      <c r="I120" s="19"/>
      <c r="J120" s="18"/>
      <c r="K120" s="18"/>
      <c r="L120" s="18"/>
      <c r="M120" s="18"/>
      <c r="N120" s="18"/>
      <c r="O120" s="18"/>
      <c r="P120" s="18"/>
      <c r="Q120" s="18"/>
      <c r="R120" s="18"/>
      <c r="S120" s="18"/>
      <c r="T120" s="18"/>
      <c r="U120" s="18"/>
      <c r="V120" s="18"/>
      <c r="W120" s="18"/>
    </row>
    <row r="121" spans="1:23" ht="120" customHeight="1" x14ac:dyDescent="0.3">
      <c r="A121" s="19"/>
      <c r="B121" s="23"/>
      <c r="E121" s="11"/>
      <c r="I121" s="19"/>
      <c r="J121" s="18"/>
      <c r="K121" s="18"/>
      <c r="L121" s="18"/>
      <c r="M121" s="18"/>
      <c r="N121" s="18"/>
      <c r="O121" s="18"/>
      <c r="P121" s="18"/>
      <c r="Q121" s="18"/>
      <c r="R121" s="18"/>
      <c r="S121" s="18"/>
      <c r="T121" s="18"/>
      <c r="U121" s="18"/>
      <c r="V121" s="18"/>
      <c r="W121" s="18"/>
    </row>
    <row r="122" spans="1:23" ht="120" customHeight="1" x14ac:dyDescent="0.3">
      <c r="A122" s="19"/>
      <c r="B122" s="23"/>
      <c r="E122" s="11"/>
      <c r="I122" s="19"/>
      <c r="J122" s="18"/>
      <c r="K122" s="18"/>
      <c r="L122" s="18"/>
      <c r="M122" s="18"/>
      <c r="N122" s="18"/>
      <c r="O122" s="18"/>
      <c r="P122" s="18"/>
      <c r="Q122" s="18"/>
      <c r="R122" s="18"/>
      <c r="S122" s="18"/>
      <c r="T122" s="18"/>
      <c r="U122" s="18"/>
      <c r="V122" s="18"/>
      <c r="W122" s="18"/>
    </row>
    <row r="123" spans="1:23" ht="120" customHeight="1" x14ac:dyDescent="0.3">
      <c r="A123" s="19"/>
      <c r="B123" s="23"/>
      <c r="E123" s="11"/>
      <c r="I123" s="19"/>
      <c r="J123" s="18"/>
      <c r="K123" s="18"/>
      <c r="L123" s="18"/>
      <c r="M123" s="18"/>
      <c r="N123" s="18"/>
      <c r="O123" s="18"/>
      <c r="P123" s="18"/>
      <c r="Q123" s="18"/>
      <c r="R123" s="18"/>
      <c r="S123" s="18"/>
      <c r="T123" s="18"/>
      <c r="U123" s="18"/>
      <c r="V123" s="18"/>
      <c r="W123" s="18"/>
    </row>
    <row r="124" spans="1:23" ht="120" customHeight="1" x14ac:dyDescent="0.3">
      <c r="A124" s="19"/>
      <c r="B124" s="23"/>
      <c r="E124" s="11"/>
      <c r="I124" s="19"/>
      <c r="J124" s="18"/>
      <c r="K124" s="18"/>
      <c r="L124" s="18"/>
      <c r="M124" s="18"/>
      <c r="N124" s="18"/>
      <c r="O124" s="18"/>
      <c r="P124" s="18"/>
      <c r="Q124" s="18"/>
      <c r="R124" s="18"/>
      <c r="S124" s="18"/>
      <c r="T124" s="18"/>
      <c r="U124" s="18"/>
      <c r="V124" s="18"/>
      <c r="W124" s="18"/>
    </row>
    <row r="125" spans="1:23" ht="120" customHeight="1" x14ac:dyDescent="0.3">
      <c r="A125" s="19"/>
      <c r="B125" s="23"/>
      <c r="E125" s="11"/>
      <c r="I125" s="19"/>
      <c r="J125" s="18"/>
      <c r="K125" s="18"/>
      <c r="L125" s="18"/>
      <c r="M125" s="18"/>
      <c r="N125" s="18"/>
      <c r="O125" s="18"/>
      <c r="P125" s="18"/>
      <c r="Q125" s="18"/>
      <c r="R125" s="18"/>
      <c r="S125" s="18"/>
      <c r="T125" s="18"/>
      <c r="U125" s="18"/>
      <c r="V125" s="18"/>
      <c r="W125" s="18"/>
    </row>
    <row r="126" spans="1:23" ht="120" customHeight="1" x14ac:dyDescent="0.3">
      <c r="A126" s="19"/>
      <c r="B126" s="23"/>
      <c r="E126" s="11"/>
      <c r="I126" s="19"/>
      <c r="J126" s="18"/>
      <c r="K126" s="18"/>
      <c r="L126" s="18"/>
      <c r="M126" s="18"/>
      <c r="N126" s="18"/>
      <c r="O126" s="18"/>
      <c r="P126" s="18"/>
      <c r="Q126" s="18"/>
      <c r="R126" s="18"/>
      <c r="S126" s="18"/>
      <c r="T126" s="18"/>
      <c r="U126" s="18"/>
      <c r="V126" s="18"/>
      <c r="W126" s="18"/>
    </row>
    <row r="127" spans="1:23" ht="120" customHeight="1" x14ac:dyDescent="0.3">
      <c r="A127" s="19"/>
      <c r="B127" s="23"/>
      <c r="E127" s="11"/>
      <c r="I127" s="19"/>
      <c r="J127" s="18"/>
      <c r="K127" s="18"/>
      <c r="L127" s="18"/>
      <c r="M127" s="18"/>
      <c r="N127" s="18"/>
      <c r="O127" s="18"/>
      <c r="P127" s="18"/>
      <c r="Q127" s="18"/>
      <c r="R127" s="18"/>
      <c r="S127" s="18"/>
      <c r="T127" s="18"/>
      <c r="U127" s="18"/>
      <c r="V127" s="18"/>
      <c r="W127" s="18"/>
    </row>
    <row r="128" spans="1:23" ht="120" customHeight="1" x14ac:dyDescent="0.3">
      <c r="A128" s="19"/>
      <c r="B128" s="23"/>
      <c r="E128" s="11"/>
      <c r="I128" s="19"/>
      <c r="J128" s="18"/>
      <c r="K128" s="18"/>
      <c r="L128" s="18"/>
      <c r="M128" s="18"/>
      <c r="N128" s="18"/>
      <c r="O128" s="18"/>
      <c r="P128" s="18"/>
      <c r="Q128" s="18"/>
      <c r="R128" s="18"/>
      <c r="S128" s="18"/>
      <c r="T128" s="18"/>
      <c r="U128" s="18"/>
      <c r="V128" s="18"/>
      <c r="W128" s="18"/>
    </row>
    <row r="129" spans="1:23" ht="120" customHeight="1" x14ac:dyDescent="0.3">
      <c r="A129" s="19"/>
      <c r="B129" s="23"/>
      <c r="E129" s="11"/>
      <c r="I129" s="19"/>
      <c r="J129" s="18"/>
      <c r="K129" s="18"/>
      <c r="L129" s="18"/>
      <c r="M129" s="18"/>
      <c r="N129" s="18"/>
      <c r="O129" s="18"/>
      <c r="P129" s="18"/>
      <c r="Q129" s="18"/>
      <c r="R129" s="18"/>
      <c r="S129" s="18"/>
      <c r="T129" s="18"/>
      <c r="U129" s="18"/>
      <c r="V129" s="18"/>
      <c r="W129" s="18"/>
    </row>
    <row r="130" spans="1:23" ht="120" customHeight="1" x14ac:dyDescent="0.3">
      <c r="A130" s="19"/>
      <c r="B130" s="23"/>
      <c r="E130" s="11"/>
      <c r="I130" s="19"/>
      <c r="J130" s="18"/>
      <c r="K130" s="18"/>
      <c r="L130" s="18"/>
      <c r="M130" s="18"/>
      <c r="N130" s="18"/>
      <c r="O130" s="18"/>
      <c r="P130" s="18"/>
      <c r="Q130" s="18"/>
      <c r="R130" s="18"/>
      <c r="S130" s="18"/>
      <c r="T130" s="18"/>
      <c r="U130" s="18"/>
      <c r="V130" s="18"/>
      <c r="W130" s="18"/>
    </row>
    <row r="131" spans="1:23" ht="120" customHeight="1" x14ac:dyDescent="0.3">
      <c r="A131" s="19"/>
      <c r="B131" s="23"/>
      <c r="E131" s="11"/>
      <c r="I131" s="19"/>
      <c r="J131" s="18"/>
      <c r="K131" s="18"/>
      <c r="L131" s="18"/>
      <c r="M131" s="18"/>
      <c r="N131" s="18"/>
      <c r="O131" s="18"/>
      <c r="P131" s="18"/>
      <c r="Q131" s="18"/>
      <c r="R131" s="18"/>
      <c r="S131" s="18"/>
      <c r="T131" s="18"/>
      <c r="U131" s="18"/>
      <c r="V131" s="18"/>
      <c r="W131" s="18"/>
    </row>
    <row r="132" spans="1:23" ht="120" customHeight="1" x14ac:dyDescent="0.3">
      <c r="A132" s="34"/>
      <c r="B132" s="23"/>
      <c r="E132" s="11"/>
      <c r="I132" s="19"/>
      <c r="J132" s="18"/>
      <c r="K132" s="18"/>
      <c r="L132" s="18"/>
      <c r="M132" s="18"/>
      <c r="N132" s="18"/>
      <c r="O132" s="18"/>
      <c r="P132" s="18"/>
      <c r="Q132" s="18"/>
      <c r="R132" s="18"/>
      <c r="S132" s="18"/>
      <c r="T132" s="18"/>
      <c r="U132" s="18"/>
      <c r="V132" s="18"/>
      <c r="W132" s="18"/>
    </row>
    <row r="133" spans="1:23" ht="120" customHeight="1" x14ac:dyDescent="0.3">
      <c r="A133" s="34"/>
      <c r="B133" s="23"/>
      <c r="E133" s="11"/>
      <c r="I133" s="19"/>
      <c r="J133" s="18"/>
      <c r="K133" s="18"/>
      <c r="L133" s="18"/>
      <c r="M133" s="18"/>
      <c r="N133" s="18"/>
      <c r="O133" s="18"/>
      <c r="P133" s="18"/>
      <c r="Q133" s="18"/>
      <c r="R133" s="18"/>
      <c r="S133" s="18"/>
      <c r="T133" s="18"/>
      <c r="U133" s="18"/>
      <c r="V133" s="18"/>
      <c r="W133" s="18"/>
    </row>
    <row r="134" spans="1:23" ht="120" customHeight="1" x14ac:dyDescent="0.3">
      <c r="A134" s="34"/>
      <c r="B134" s="23"/>
      <c r="E134" s="11"/>
      <c r="I134" s="19"/>
      <c r="J134" s="18"/>
      <c r="K134" s="18"/>
      <c r="L134" s="18"/>
      <c r="M134" s="18"/>
      <c r="N134" s="18"/>
      <c r="O134" s="18"/>
      <c r="P134" s="18"/>
      <c r="Q134" s="18"/>
      <c r="R134" s="18"/>
      <c r="S134" s="18"/>
      <c r="T134" s="18"/>
      <c r="U134" s="18"/>
      <c r="V134" s="18"/>
      <c r="W134" s="18"/>
    </row>
    <row r="135" spans="1:23" ht="120" customHeight="1" x14ac:dyDescent="0.3">
      <c r="B135" s="23"/>
      <c r="E135" s="11"/>
      <c r="I135" s="19"/>
      <c r="J135" s="18"/>
      <c r="K135" s="18"/>
      <c r="L135" s="18"/>
      <c r="M135" s="18"/>
      <c r="N135" s="18"/>
      <c r="O135" s="18"/>
      <c r="P135" s="18"/>
      <c r="Q135" s="18"/>
      <c r="R135" s="18"/>
      <c r="S135" s="18"/>
      <c r="T135" s="18"/>
      <c r="U135" s="18"/>
      <c r="V135" s="18"/>
      <c r="W135" s="18"/>
    </row>
    <row r="136" spans="1:23" ht="120" customHeight="1" x14ac:dyDescent="0.3">
      <c r="B136" s="23"/>
      <c r="E136" s="11"/>
      <c r="I136" s="19"/>
      <c r="J136" s="18"/>
      <c r="K136" s="18"/>
      <c r="L136" s="18"/>
      <c r="M136" s="18"/>
      <c r="N136" s="18"/>
      <c r="O136" s="18"/>
      <c r="P136" s="18"/>
      <c r="Q136" s="18"/>
      <c r="R136" s="18"/>
      <c r="S136" s="18"/>
      <c r="T136" s="18"/>
      <c r="U136" s="18"/>
      <c r="V136" s="18"/>
      <c r="W136" s="18"/>
    </row>
    <row r="137" spans="1:23" ht="120" customHeight="1" x14ac:dyDescent="0.3">
      <c r="B137" s="23"/>
      <c r="E137" s="11"/>
      <c r="I137" s="19"/>
      <c r="J137" s="18"/>
      <c r="K137" s="18"/>
      <c r="L137" s="18"/>
      <c r="M137" s="18"/>
      <c r="N137" s="18"/>
      <c r="O137" s="18"/>
      <c r="P137" s="18"/>
      <c r="Q137" s="18"/>
      <c r="R137" s="18"/>
      <c r="S137" s="18"/>
      <c r="T137" s="18"/>
      <c r="U137" s="18"/>
      <c r="V137" s="18"/>
      <c r="W137" s="18"/>
    </row>
    <row r="138" spans="1:23" ht="120" customHeight="1" x14ac:dyDescent="0.3">
      <c r="B138" s="23"/>
      <c r="E138" s="11"/>
      <c r="I138" s="19"/>
      <c r="J138" s="18"/>
      <c r="K138" s="18"/>
      <c r="L138" s="18"/>
      <c r="M138" s="18"/>
      <c r="N138" s="18"/>
      <c r="O138" s="18"/>
      <c r="P138" s="18"/>
      <c r="Q138" s="18"/>
      <c r="R138" s="18"/>
      <c r="S138" s="18"/>
      <c r="T138" s="18"/>
      <c r="U138" s="18"/>
      <c r="V138" s="18"/>
      <c r="W138" s="18"/>
    </row>
    <row r="139" spans="1:23" ht="120" customHeight="1" x14ac:dyDescent="0.3">
      <c r="B139" s="23"/>
      <c r="E139" s="11"/>
      <c r="I139" s="19"/>
      <c r="J139" s="18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</row>
    <row r="140" spans="1:23" ht="120" customHeight="1" x14ac:dyDescent="0.3">
      <c r="B140" s="23"/>
      <c r="E140" s="11"/>
      <c r="I140" s="19"/>
      <c r="J140" s="18"/>
      <c r="K140" s="18"/>
      <c r="L140" s="18"/>
      <c r="M140" s="18"/>
      <c r="N140" s="18"/>
      <c r="O140" s="18"/>
      <c r="P140" s="18"/>
      <c r="Q140" s="18"/>
      <c r="R140" s="18"/>
      <c r="S140" s="18"/>
      <c r="T140" s="18"/>
      <c r="U140" s="18"/>
      <c r="V140" s="18"/>
      <c r="W140" s="18"/>
    </row>
    <row r="141" spans="1:23" ht="120" customHeight="1" x14ac:dyDescent="0.3">
      <c r="B141" s="23"/>
      <c r="E141" s="11"/>
      <c r="I141" s="19"/>
      <c r="J141" s="18"/>
      <c r="K141" s="18"/>
      <c r="L141" s="18"/>
      <c r="M141" s="18"/>
      <c r="N141" s="18"/>
      <c r="O141" s="18"/>
      <c r="P141" s="18"/>
      <c r="Q141" s="18"/>
      <c r="R141" s="18"/>
      <c r="S141" s="18"/>
      <c r="T141" s="18"/>
      <c r="U141" s="18"/>
      <c r="V141" s="18"/>
      <c r="W141" s="18"/>
    </row>
    <row r="142" spans="1:23" ht="120" customHeight="1" x14ac:dyDescent="0.3">
      <c r="B142" s="23"/>
      <c r="E142" s="11"/>
      <c r="I142" s="19"/>
      <c r="J142" s="18"/>
      <c r="K142" s="18"/>
      <c r="L142" s="18"/>
      <c r="M142" s="18"/>
      <c r="N142" s="18"/>
      <c r="O142" s="18"/>
      <c r="P142" s="18"/>
      <c r="Q142" s="18"/>
      <c r="R142" s="18"/>
      <c r="S142" s="18"/>
      <c r="T142" s="18"/>
      <c r="U142" s="18"/>
      <c r="V142" s="18"/>
      <c r="W142" s="18"/>
    </row>
    <row r="143" spans="1:23" ht="120" customHeight="1" x14ac:dyDescent="0.3">
      <c r="B143" s="23"/>
      <c r="E143" s="11"/>
      <c r="I143" s="19"/>
      <c r="J143" s="18"/>
      <c r="K143" s="18"/>
      <c r="L143" s="18"/>
      <c r="M143" s="18"/>
      <c r="N143" s="18"/>
      <c r="O143" s="18"/>
      <c r="P143" s="18"/>
      <c r="Q143" s="18"/>
      <c r="R143" s="18"/>
      <c r="S143" s="18"/>
      <c r="T143" s="18"/>
      <c r="U143" s="18"/>
      <c r="V143" s="18"/>
      <c r="W143" s="18"/>
    </row>
    <row r="144" spans="1:23" ht="120" customHeight="1" x14ac:dyDescent="0.3">
      <c r="B144" s="23"/>
      <c r="E144" s="11"/>
      <c r="I144" s="19"/>
      <c r="J144" s="18"/>
      <c r="K144" s="18"/>
      <c r="L144" s="18"/>
      <c r="M144" s="18"/>
      <c r="N144" s="18"/>
      <c r="O144" s="18"/>
      <c r="P144" s="18"/>
      <c r="Q144" s="18"/>
      <c r="R144" s="18"/>
      <c r="S144" s="18"/>
      <c r="T144" s="18"/>
      <c r="U144" s="18"/>
      <c r="V144" s="18"/>
      <c r="W144" s="18"/>
    </row>
    <row r="145" spans="2:23" ht="120" customHeight="1" x14ac:dyDescent="0.3">
      <c r="B145" s="23"/>
      <c r="E145" s="11"/>
      <c r="I145" s="19"/>
      <c r="J145" s="18"/>
      <c r="K145" s="18"/>
      <c r="L145" s="18"/>
      <c r="M145" s="18"/>
      <c r="N145" s="18"/>
      <c r="O145" s="18"/>
      <c r="P145" s="18"/>
      <c r="Q145" s="18"/>
      <c r="R145" s="18"/>
      <c r="S145" s="18"/>
      <c r="T145" s="18"/>
      <c r="U145" s="18"/>
      <c r="V145" s="18"/>
      <c r="W145" s="18"/>
    </row>
    <row r="146" spans="2:23" ht="120" customHeight="1" x14ac:dyDescent="0.3">
      <c r="B146" s="23"/>
      <c r="E146" s="11"/>
      <c r="I146" s="19"/>
      <c r="J146" s="18"/>
      <c r="K146" s="18"/>
      <c r="L146" s="18"/>
      <c r="M146" s="18"/>
      <c r="N146" s="18"/>
      <c r="O146" s="18"/>
      <c r="P146" s="18"/>
      <c r="Q146" s="18"/>
      <c r="R146" s="18"/>
      <c r="S146" s="18"/>
      <c r="T146" s="18"/>
      <c r="U146" s="18"/>
      <c r="V146" s="18"/>
      <c r="W146" s="18"/>
    </row>
    <row r="147" spans="2:23" ht="120" customHeight="1" x14ac:dyDescent="0.3">
      <c r="B147" s="23"/>
      <c r="E147" s="11"/>
      <c r="I147" s="19"/>
      <c r="J147" s="18"/>
      <c r="K147" s="18"/>
      <c r="L147" s="18"/>
      <c r="M147" s="18"/>
      <c r="N147" s="18"/>
      <c r="O147" s="18"/>
      <c r="P147" s="18"/>
      <c r="Q147" s="18"/>
      <c r="R147" s="18"/>
      <c r="S147" s="18"/>
      <c r="T147" s="18"/>
      <c r="U147" s="18"/>
      <c r="V147" s="18"/>
      <c r="W147" s="18"/>
    </row>
    <row r="148" spans="2:23" ht="120" customHeight="1" x14ac:dyDescent="0.3">
      <c r="B148" s="23"/>
      <c r="E148" s="11"/>
      <c r="I148" s="19"/>
      <c r="J148" s="18"/>
      <c r="K148" s="18"/>
      <c r="L148" s="18"/>
      <c r="M148" s="18"/>
      <c r="N148" s="18"/>
      <c r="O148" s="18"/>
      <c r="P148" s="18"/>
      <c r="Q148" s="18"/>
      <c r="R148" s="18"/>
      <c r="S148" s="18"/>
      <c r="T148" s="18"/>
      <c r="U148" s="18"/>
      <c r="V148" s="18"/>
      <c r="W148" s="18"/>
    </row>
    <row r="149" spans="2:23" ht="120" customHeight="1" x14ac:dyDescent="0.3">
      <c r="B149" s="23"/>
      <c r="E149" s="11"/>
      <c r="I149" s="19"/>
      <c r="J149" s="18"/>
      <c r="K149" s="18"/>
      <c r="L149" s="18"/>
      <c r="M149" s="18"/>
      <c r="N149" s="18"/>
      <c r="O149" s="18"/>
      <c r="P149" s="18"/>
      <c r="Q149" s="18"/>
      <c r="R149" s="18"/>
      <c r="S149" s="18"/>
      <c r="T149" s="18"/>
      <c r="U149" s="18"/>
      <c r="V149" s="18"/>
      <c r="W149" s="18"/>
    </row>
    <row r="150" spans="2:23" ht="120" customHeight="1" x14ac:dyDescent="0.3">
      <c r="B150" s="23"/>
      <c r="E150" s="11"/>
      <c r="I150" s="20"/>
      <c r="J150" s="21"/>
      <c r="K150" s="21"/>
      <c r="L150" s="21"/>
      <c r="M150" s="21"/>
      <c r="N150" s="21"/>
      <c r="O150" s="21"/>
      <c r="P150" s="21"/>
      <c r="Q150" s="21"/>
      <c r="R150" s="21"/>
      <c r="S150" s="21"/>
      <c r="T150" s="21"/>
      <c r="U150" s="21"/>
      <c r="V150" s="21"/>
      <c r="W150" s="21"/>
    </row>
    <row r="151" spans="2:23" ht="120" customHeight="1" x14ac:dyDescent="0.3">
      <c r="B151" s="23"/>
      <c r="E151" s="11"/>
      <c r="I151" s="19"/>
      <c r="J151" s="18"/>
      <c r="K151" s="18"/>
      <c r="L151" s="18"/>
      <c r="M151" s="18"/>
      <c r="N151" s="18"/>
      <c r="O151" s="18"/>
      <c r="P151" s="18"/>
      <c r="Q151" s="18"/>
      <c r="R151" s="18"/>
      <c r="S151" s="18"/>
      <c r="T151" s="18"/>
      <c r="U151" s="18"/>
      <c r="V151" s="18"/>
      <c r="W151" s="18"/>
    </row>
    <row r="152" spans="2:23" ht="120" customHeight="1" x14ac:dyDescent="0.3">
      <c r="B152" s="23"/>
      <c r="E152" s="11"/>
      <c r="I152" s="19"/>
      <c r="J152" s="18"/>
      <c r="K152" s="18"/>
      <c r="L152" s="18"/>
      <c r="M152" s="18"/>
      <c r="N152" s="18"/>
      <c r="O152" s="18"/>
      <c r="P152" s="18"/>
      <c r="Q152" s="18"/>
      <c r="R152" s="18"/>
      <c r="S152" s="18"/>
      <c r="T152" s="18"/>
      <c r="U152" s="18"/>
      <c r="V152" s="18"/>
      <c r="W152" s="18"/>
    </row>
    <row r="153" spans="2:23" ht="120" customHeight="1" x14ac:dyDescent="0.3">
      <c r="B153" s="23"/>
      <c r="E153" s="11"/>
      <c r="I153" s="19"/>
      <c r="J153" s="18"/>
      <c r="K153" s="18"/>
      <c r="L153" s="18"/>
      <c r="M153" s="18"/>
      <c r="N153" s="18"/>
      <c r="O153" s="18"/>
      <c r="P153" s="18"/>
      <c r="Q153" s="18"/>
      <c r="R153" s="18"/>
      <c r="S153" s="18"/>
      <c r="T153" s="18"/>
      <c r="U153" s="18"/>
      <c r="V153" s="18"/>
      <c r="W153" s="18"/>
    </row>
    <row r="154" spans="2:23" ht="120" customHeight="1" x14ac:dyDescent="0.3">
      <c r="B154" s="23"/>
      <c r="E154" s="11"/>
      <c r="I154" s="19"/>
      <c r="J154" s="18"/>
      <c r="K154" s="18"/>
      <c r="L154" s="18"/>
      <c r="M154" s="18"/>
      <c r="N154" s="18"/>
      <c r="O154" s="18"/>
      <c r="P154" s="18"/>
      <c r="Q154" s="18"/>
      <c r="R154" s="18"/>
      <c r="S154" s="18"/>
      <c r="T154" s="18"/>
      <c r="U154" s="18"/>
      <c r="V154" s="18"/>
      <c r="W154" s="18"/>
    </row>
    <row r="155" spans="2:23" ht="120" customHeight="1" x14ac:dyDescent="0.3">
      <c r="B155" s="23"/>
      <c r="E155" s="11"/>
      <c r="I155" s="19"/>
      <c r="J155" s="18"/>
      <c r="K155" s="18"/>
      <c r="L155" s="18"/>
      <c r="M155" s="18"/>
      <c r="N155" s="18"/>
      <c r="O155" s="18"/>
      <c r="P155" s="18"/>
      <c r="Q155" s="18"/>
      <c r="R155" s="18"/>
      <c r="S155" s="18"/>
      <c r="T155" s="18"/>
      <c r="U155" s="18"/>
      <c r="V155" s="18"/>
      <c r="W155" s="18"/>
    </row>
    <row r="156" spans="2:23" ht="120" customHeight="1" x14ac:dyDescent="0.3">
      <c r="B156" s="23"/>
      <c r="E156" s="11"/>
      <c r="I156" s="19"/>
      <c r="J156" s="18"/>
      <c r="K156" s="18"/>
      <c r="L156" s="18"/>
      <c r="M156" s="18"/>
      <c r="N156" s="18"/>
      <c r="O156" s="18"/>
      <c r="P156" s="18"/>
      <c r="Q156" s="18"/>
      <c r="R156" s="18"/>
      <c r="S156" s="18"/>
      <c r="T156" s="18"/>
      <c r="U156" s="18"/>
      <c r="V156" s="18"/>
      <c r="W156" s="18"/>
    </row>
    <row r="157" spans="2:23" ht="120" customHeight="1" x14ac:dyDescent="0.3">
      <c r="B157" s="23"/>
      <c r="E157" s="11"/>
      <c r="I157" s="20"/>
      <c r="J157" s="21"/>
      <c r="K157" s="21"/>
      <c r="L157" s="21"/>
      <c r="M157" s="21"/>
      <c r="N157" s="21"/>
      <c r="O157" s="21"/>
      <c r="P157" s="21"/>
      <c r="Q157" s="21"/>
      <c r="R157" s="21"/>
      <c r="S157" s="21"/>
      <c r="T157" s="21"/>
      <c r="U157" s="21"/>
      <c r="V157" s="21"/>
      <c r="W157" s="21"/>
    </row>
    <row r="158" spans="2:23" ht="120" customHeight="1" x14ac:dyDescent="0.3">
      <c r="B158" s="23"/>
      <c r="E158" s="11"/>
      <c r="I158" s="19"/>
      <c r="J158" s="18"/>
      <c r="K158" s="18"/>
      <c r="L158" s="18"/>
      <c r="M158" s="18"/>
      <c r="N158" s="18"/>
      <c r="O158" s="18"/>
      <c r="P158" s="18"/>
      <c r="Q158" s="18"/>
      <c r="R158" s="18"/>
      <c r="S158" s="18"/>
      <c r="T158" s="18"/>
      <c r="U158" s="18"/>
      <c r="V158" s="18"/>
      <c r="W158" s="18"/>
    </row>
    <row r="159" spans="2:23" ht="120" customHeight="1" x14ac:dyDescent="0.3">
      <c r="B159" s="23"/>
      <c r="E159" s="11"/>
      <c r="I159" s="19"/>
      <c r="J159" s="18"/>
      <c r="K159" s="18"/>
      <c r="L159" s="18"/>
      <c r="M159" s="18"/>
      <c r="N159" s="18"/>
      <c r="O159" s="18"/>
      <c r="P159" s="18"/>
      <c r="Q159" s="18"/>
      <c r="R159" s="18"/>
      <c r="S159" s="18"/>
      <c r="T159" s="18"/>
      <c r="U159" s="18"/>
      <c r="V159" s="18"/>
      <c r="W159" s="18"/>
    </row>
    <row r="160" spans="2:23" ht="120" customHeight="1" x14ac:dyDescent="0.3">
      <c r="B160" s="23"/>
      <c r="E160" s="11"/>
      <c r="I160" s="19"/>
      <c r="J160" s="18"/>
      <c r="K160" s="18"/>
      <c r="L160" s="18"/>
      <c r="M160" s="18"/>
      <c r="N160" s="18"/>
      <c r="O160" s="18"/>
      <c r="P160" s="18"/>
      <c r="Q160" s="18"/>
      <c r="R160" s="18"/>
      <c r="S160" s="18"/>
      <c r="T160" s="18"/>
      <c r="U160" s="18"/>
      <c r="V160" s="18"/>
      <c r="W160" s="18"/>
    </row>
    <row r="161" spans="2:23" ht="120" customHeight="1" x14ac:dyDescent="0.3">
      <c r="B161" s="23"/>
      <c r="E161" s="11"/>
      <c r="I161" s="19"/>
      <c r="J161" s="18"/>
      <c r="K161" s="18"/>
      <c r="L161" s="18"/>
      <c r="M161" s="18"/>
      <c r="N161" s="18"/>
      <c r="O161" s="18"/>
      <c r="P161" s="18"/>
      <c r="Q161" s="18"/>
      <c r="R161" s="18"/>
      <c r="S161" s="18"/>
      <c r="T161" s="18"/>
      <c r="U161" s="18"/>
      <c r="V161" s="18"/>
      <c r="W161" s="18"/>
    </row>
    <row r="162" spans="2:23" ht="14.4" x14ac:dyDescent="0.3">
      <c r="B162" s="23"/>
      <c r="E162" s="11"/>
      <c r="I162" s="15"/>
    </row>
    <row r="163" spans="2:23" ht="14.4" x14ac:dyDescent="0.3">
      <c r="B163" s="23"/>
      <c r="E163" s="11"/>
      <c r="I163" s="22"/>
    </row>
    <row r="164" spans="2:23" ht="14.4" x14ac:dyDescent="0.3">
      <c r="B164" s="23"/>
      <c r="E164" s="11"/>
      <c r="I164" s="15"/>
    </row>
    <row r="165" spans="2:23" ht="14.4" x14ac:dyDescent="0.3">
      <c r="B165" s="23"/>
      <c r="E165" s="11"/>
      <c r="I165" s="15"/>
    </row>
    <row r="166" spans="2:23" ht="14.4" x14ac:dyDescent="0.3">
      <c r="B166" s="23"/>
      <c r="E166" s="11"/>
      <c r="I166" s="15"/>
    </row>
    <row r="167" spans="2:23" ht="14.4" x14ac:dyDescent="0.3">
      <c r="B167" s="23"/>
      <c r="E167" s="11"/>
      <c r="I167" s="15"/>
    </row>
    <row r="168" spans="2:23" ht="14.4" x14ac:dyDescent="0.3">
      <c r="B168" s="23"/>
      <c r="E168" s="11"/>
      <c r="I168" s="15"/>
    </row>
    <row r="169" spans="2:23" ht="14.4" x14ac:dyDescent="0.3">
      <c r="B169" s="23"/>
      <c r="E169" s="11"/>
      <c r="I169" s="15"/>
    </row>
    <row r="170" spans="2:23" ht="14.4" x14ac:dyDescent="0.3">
      <c r="B170" s="23"/>
      <c r="E170" s="11"/>
      <c r="I170" s="15"/>
    </row>
    <row r="171" spans="2:23" ht="14.4" x14ac:dyDescent="0.3">
      <c r="B171" s="23"/>
      <c r="E171" s="11"/>
      <c r="I171" s="15"/>
    </row>
    <row r="172" spans="2:23" ht="14.4" x14ac:dyDescent="0.3">
      <c r="B172" s="23"/>
      <c r="E172" s="11"/>
      <c r="I172" s="15"/>
    </row>
    <row r="173" spans="2:23" ht="14.4" x14ac:dyDescent="0.3">
      <c r="B173" s="23"/>
      <c r="E173" s="11"/>
      <c r="I173" s="15"/>
    </row>
    <row r="174" spans="2:23" ht="14.4" x14ac:dyDescent="0.3">
      <c r="B174" s="23"/>
      <c r="E174" s="11"/>
      <c r="I174" s="15"/>
    </row>
    <row r="175" spans="2:23" ht="14.4" x14ac:dyDescent="0.3">
      <c r="B175" s="23"/>
      <c r="E175" s="11"/>
      <c r="I175" s="15"/>
    </row>
    <row r="176" spans="2:23" ht="14.4" x14ac:dyDescent="0.3">
      <c r="B176" s="23"/>
      <c r="E176" s="11"/>
      <c r="I176" s="15"/>
    </row>
    <row r="177" spans="2:9" ht="14.4" x14ac:dyDescent="0.3">
      <c r="B177" s="23"/>
      <c r="E177" s="11"/>
      <c r="I177" s="15"/>
    </row>
    <row r="178" spans="2:9" ht="13.8" x14ac:dyDescent="0.3">
      <c r="B178" s="23"/>
      <c r="E178" s="11"/>
    </row>
    <row r="179" spans="2:9" ht="13.8" x14ac:dyDescent="0.3">
      <c r="B179" s="23"/>
      <c r="E179" s="11"/>
    </row>
    <row r="180" spans="2:9" ht="13.8" x14ac:dyDescent="0.3">
      <c r="B180" s="23"/>
      <c r="E180" s="11"/>
    </row>
    <row r="181" spans="2:9" ht="13.8" x14ac:dyDescent="0.3">
      <c r="B181" s="23"/>
      <c r="E181" s="11"/>
    </row>
    <row r="182" spans="2:9" ht="13.8" x14ac:dyDescent="0.3">
      <c r="B182" s="23"/>
      <c r="E182" s="11"/>
    </row>
    <row r="183" spans="2:9" ht="13.8" x14ac:dyDescent="0.3">
      <c r="B183" s="23"/>
      <c r="E183" s="11"/>
    </row>
    <row r="184" spans="2:9" ht="13.8" x14ac:dyDescent="0.3">
      <c r="B184" s="23"/>
      <c r="E184" s="11"/>
    </row>
    <row r="185" spans="2:9" ht="13.8" x14ac:dyDescent="0.3">
      <c r="B185" s="23"/>
      <c r="E185" s="11"/>
    </row>
    <row r="186" spans="2:9" ht="13.8" x14ac:dyDescent="0.3">
      <c r="B186" s="23"/>
      <c r="E186" s="11"/>
    </row>
    <row r="187" spans="2:9" ht="13.8" x14ac:dyDescent="0.3">
      <c r="B187" s="23"/>
      <c r="E187" s="11"/>
    </row>
    <row r="188" spans="2:9" ht="13.8" x14ac:dyDescent="0.3">
      <c r="B188" s="23"/>
      <c r="E188" s="11"/>
    </row>
    <row r="189" spans="2:9" ht="13.8" x14ac:dyDescent="0.3">
      <c r="B189" s="23"/>
      <c r="E189" s="11"/>
    </row>
    <row r="190" spans="2:9" ht="13.8" x14ac:dyDescent="0.3">
      <c r="B190" s="23"/>
      <c r="E190" s="11"/>
    </row>
    <row r="191" spans="2:9" ht="13.8" x14ac:dyDescent="0.3">
      <c r="B191" s="23"/>
      <c r="E191" s="11"/>
    </row>
    <row r="192" spans="2:9" ht="13.8" x14ac:dyDescent="0.3">
      <c r="B192" s="23"/>
      <c r="E192" s="11"/>
    </row>
    <row r="193" spans="2:5" ht="13.8" x14ac:dyDescent="0.3">
      <c r="B193" s="23"/>
      <c r="E193" s="11"/>
    </row>
    <row r="194" spans="2:5" ht="13.8" x14ac:dyDescent="0.3">
      <c r="B194" s="23"/>
      <c r="E194" s="11"/>
    </row>
    <row r="195" spans="2:5" ht="13.8" x14ac:dyDescent="0.3">
      <c r="B195" s="23"/>
      <c r="E195" s="11"/>
    </row>
    <row r="196" spans="2:5" ht="13.8" x14ac:dyDescent="0.3">
      <c r="B196" s="23"/>
      <c r="E196" s="11"/>
    </row>
    <row r="197" spans="2:5" ht="13.8" x14ac:dyDescent="0.3">
      <c r="B197" s="23"/>
      <c r="E197" s="11"/>
    </row>
    <row r="198" spans="2:5" ht="13.8" x14ac:dyDescent="0.3">
      <c r="B198" s="23"/>
      <c r="E198" s="11"/>
    </row>
    <row r="199" spans="2:5" ht="13.8" x14ac:dyDescent="0.3">
      <c r="B199" s="23"/>
      <c r="E199" s="11"/>
    </row>
    <row r="200" spans="2:5" ht="13.8" x14ac:dyDescent="0.3">
      <c r="B200" s="23"/>
      <c r="E200" s="11"/>
    </row>
    <row r="201" spans="2:5" ht="13.8" x14ac:dyDescent="0.3">
      <c r="B201" s="23"/>
      <c r="E201" s="11"/>
    </row>
    <row r="202" spans="2:5" ht="13.8" x14ac:dyDescent="0.3">
      <c r="B202" s="23"/>
      <c r="E202" s="11"/>
    </row>
    <row r="203" spans="2:5" ht="13.8" x14ac:dyDescent="0.3">
      <c r="B203" s="23"/>
      <c r="E203" s="11"/>
    </row>
    <row r="204" spans="2:5" ht="13.8" x14ac:dyDescent="0.3">
      <c r="B204" s="23"/>
      <c r="E204" s="11"/>
    </row>
    <row r="205" spans="2:5" ht="13.8" x14ac:dyDescent="0.3">
      <c r="B205" s="23"/>
      <c r="E205" s="11"/>
    </row>
    <row r="206" spans="2:5" ht="13.8" x14ac:dyDescent="0.3">
      <c r="B206" s="23"/>
      <c r="E206" s="11"/>
    </row>
    <row r="207" spans="2:5" ht="13.8" x14ac:dyDescent="0.3">
      <c r="B207" s="23"/>
      <c r="E207" s="11"/>
    </row>
    <row r="208" spans="2:5" ht="13.8" x14ac:dyDescent="0.3">
      <c r="B208" s="23"/>
      <c r="E208" s="11"/>
    </row>
    <row r="209" spans="2:5" ht="13.8" x14ac:dyDescent="0.3">
      <c r="B209" s="23"/>
      <c r="E209" s="11"/>
    </row>
    <row r="210" spans="2:5" ht="13.8" x14ac:dyDescent="0.3">
      <c r="B210" s="23"/>
      <c r="E210" s="11"/>
    </row>
    <row r="211" spans="2:5" ht="13.8" x14ac:dyDescent="0.3">
      <c r="B211" s="23"/>
      <c r="E211" s="11"/>
    </row>
    <row r="212" spans="2:5" ht="13.8" x14ac:dyDescent="0.3">
      <c r="B212" s="23"/>
      <c r="E212" s="11"/>
    </row>
    <row r="213" spans="2:5" ht="13.8" x14ac:dyDescent="0.3">
      <c r="B213" s="23"/>
      <c r="E213" s="11"/>
    </row>
    <row r="214" spans="2:5" ht="13.8" x14ac:dyDescent="0.3">
      <c r="B214" s="23"/>
      <c r="E214" s="11"/>
    </row>
    <row r="215" spans="2:5" ht="13.8" x14ac:dyDescent="0.3">
      <c r="B215" s="23"/>
      <c r="E215" s="11"/>
    </row>
    <row r="216" spans="2:5" ht="13.8" x14ac:dyDescent="0.3">
      <c r="B216" s="23"/>
      <c r="E216" s="11"/>
    </row>
    <row r="217" spans="2:5" ht="13.8" x14ac:dyDescent="0.3">
      <c r="B217" s="23"/>
      <c r="E217" s="11"/>
    </row>
    <row r="218" spans="2:5" ht="13.8" x14ac:dyDescent="0.3">
      <c r="B218" s="23"/>
      <c r="E218" s="11"/>
    </row>
    <row r="219" spans="2:5" ht="13.8" x14ac:dyDescent="0.3">
      <c r="B219" s="23"/>
      <c r="E219" s="11"/>
    </row>
    <row r="220" spans="2:5" ht="13.8" x14ac:dyDescent="0.3">
      <c r="B220" s="23"/>
      <c r="E220" s="11"/>
    </row>
    <row r="221" spans="2:5" ht="13.8" x14ac:dyDescent="0.3">
      <c r="B221" s="23"/>
      <c r="E221" s="11"/>
    </row>
    <row r="222" spans="2:5" ht="13.8" x14ac:dyDescent="0.3">
      <c r="B222" s="23"/>
      <c r="E222" s="11"/>
    </row>
    <row r="223" spans="2:5" ht="13.8" x14ac:dyDescent="0.3">
      <c r="B223" s="23"/>
      <c r="E223" s="11"/>
    </row>
    <row r="224" spans="2:5" ht="13.8" x14ac:dyDescent="0.3">
      <c r="B224" s="23"/>
      <c r="E224" s="11"/>
    </row>
    <row r="225" spans="2:5" ht="13.8" x14ac:dyDescent="0.3">
      <c r="B225" s="23"/>
      <c r="E225" s="11"/>
    </row>
    <row r="226" spans="2:5" ht="13.8" x14ac:dyDescent="0.3">
      <c r="B226" s="23"/>
      <c r="E226" s="11"/>
    </row>
    <row r="227" spans="2:5" ht="13.8" x14ac:dyDescent="0.3">
      <c r="B227" s="23"/>
      <c r="E227" s="11"/>
    </row>
    <row r="228" spans="2:5" ht="13.8" x14ac:dyDescent="0.3">
      <c r="B228" s="23"/>
      <c r="E228" s="11"/>
    </row>
    <row r="229" spans="2:5" ht="13.8" x14ac:dyDescent="0.3">
      <c r="B229" s="23"/>
      <c r="E229" s="11"/>
    </row>
    <row r="230" spans="2:5" ht="13.8" x14ac:dyDescent="0.3">
      <c r="B230" s="23"/>
      <c r="E230" s="11"/>
    </row>
    <row r="231" spans="2:5" ht="13.8" x14ac:dyDescent="0.3">
      <c r="B231" s="23"/>
      <c r="E231" s="11"/>
    </row>
    <row r="232" spans="2:5" ht="13.8" x14ac:dyDescent="0.3">
      <c r="B232" s="23"/>
      <c r="E232" s="11"/>
    </row>
    <row r="233" spans="2:5" ht="13.8" x14ac:dyDescent="0.3">
      <c r="B233" s="23"/>
      <c r="E233" s="11"/>
    </row>
    <row r="234" spans="2:5" ht="13.8" x14ac:dyDescent="0.3">
      <c r="B234" s="23"/>
      <c r="E234" s="11"/>
    </row>
    <row r="235" spans="2:5" ht="13.8" x14ac:dyDescent="0.3">
      <c r="B235" s="23"/>
      <c r="E235" s="11"/>
    </row>
    <row r="236" spans="2:5" ht="13.8" x14ac:dyDescent="0.3">
      <c r="B236" s="23"/>
      <c r="E236" s="11"/>
    </row>
    <row r="237" spans="2:5" ht="13.8" x14ac:dyDescent="0.3">
      <c r="B237" s="23"/>
      <c r="E237" s="11"/>
    </row>
    <row r="238" spans="2:5" ht="13.8" x14ac:dyDescent="0.3">
      <c r="B238" s="23"/>
      <c r="E238" s="11"/>
    </row>
    <row r="239" spans="2:5" ht="13.8" x14ac:dyDescent="0.3">
      <c r="B239" s="23"/>
      <c r="E239" s="11"/>
    </row>
    <row r="240" spans="2:5" ht="13.8" x14ac:dyDescent="0.3">
      <c r="B240" s="23"/>
      <c r="E240" s="11"/>
    </row>
    <row r="241" spans="2:5" ht="13.8" x14ac:dyDescent="0.3">
      <c r="B241" s="23"/>
      <c r="E241" s="11"/>
    </row>
    <row r="242" spans="2:5" ht="13.8" x14ac:dyDescent="0.3">
      <c r="B242" s="23"/>
      <c r="E242" s="11"/>
    </row>
    <row r="243" spans="2:5" ht="13.8" x14ac:dyDescent="0.3">
      <c r="B243" s="23"/>
      <c r="E243" s="11"/>
    </row>
    <row r="244" spans="2:5" ht="13.8" x14ac:dyDescent="0.3">
      <c r="B244" s="23"/>
      <c r="E244" s="11"/>
    </row>
    <row r="245" spans="2:5" ht="13.8" x14ac:dyDescent="0.3">
      <c r="B245" s="23"/>
      <c r="E245" s="11"/>
    </row>
    <row r="246" spans="2:5" ht="13.8" x14ac:dyDescent="0.3">
      <c r="B246" s="23"/>
      <c r="E246" s="11"/>
    </row>
    <row r="247" spans="2:5" ht="13.8" x14ac:dyDescent="0.3">
      <c r="B247" s="23"/>
      <c r="E247" s="11"/>
    </row>
    <row r="248" spans="2:5" ht="13.8" x14ac:dyDescent="0.3">
      <c r="B248" s="23"/>
      <c r="E248" s="11"/>
    </row>
    <row r="249" spans="2:5" ht="13.8" x14ac:dyDescent="0.3">
      <c r="B249" s="23"/>
      <c r="E249" s="11"/>
    </row>
    <row r="250" spans="2:5" ht="13.8" x14ac:dyDescent="0.3">
      <c r="B250" s="23"/>
      <c r="E250" s="11"/>
    </row>
    <row r="251" spans="2:5" ht="13.8" x14ac:dyDescent="0.3">
      <c r="B251" s="23"/>
      <c r="E251" s="11"/>
    </row>
    <row r="252" spans="2:5" ht="13.8" x14ac:dyDescent="0.3">
      <c r="B252" s="23"/>
      <c r="E252" s="11"/>
    </row>
    <row r="253" spans="2:5" ht="13.8" x14ac:dyDescent="0.3">
      <c r="B253" s="23"/>
      <c r="E253" s="11"/>
    </row>
    <row r="254" spans="2:5" ht="13.8" x14ac:dyDescent="0.3">
      <c r="B254" s="23"/>
      <c r="E254" s="11"/>
    </row>
    <row r="255" spans="2:5" ht="13.8" x14ac:dyDescent="0.3">
      <c r="B255" s="23"/>
      <c r="E255" s="11"/>
    </row>
    <row r="256" spans="2:5" ht="13.8" x14ac:dyDescent="0.3">
      <c r="B256" s="23"/>
      <c r="E256" s="11"/>
    </row>
    <row r="257" spans="2:5" ht="13.8" x14ac:dyDescent="0.3">
      <c r="B257" s="23"/>
      <c r="E257" s="11"/>
    </row>
    <row r="258" spans="2:5" ht="13.8" x14ac:dyDescent="0.3">
      <c r="B258" s="23"/>
      <c r="E258" s="11"/>
    </row>
    <row r="259" spans="2:5" ht="13.8" x14ac:dyDescent="0.3">
      <c r="B259" s="23"/>
      <c r="E259" s="11"/>
    </row>
    <row r="260" spans="2:5" ht="13.8" x14ac:dyDescent="0.3">
      <c r="B260" s="23"/>
      <c r="E260" s="11"/>
    </row>
    <row r="261" spans="2:5" ht="13.8" x14ac:dyDescent="0.3">
      <c r="B261" s="23"/>
      <c r="E261" s="11"/>
    </row>
    <row r="262" spans="2:5" ht="13.8" x14ac:dyDescent="0.3">
      <c r="B262" s="23"/>
      <c r="E262" s="11"/>
    </row>
    <row r="263" spans="2:5" ht="13.8" x14ac:dyDescent="0.3">
      <c r="B263" s="23"/>
      <c r="E263" s="11"/>
    </row>
    <row r="264" spans="2:5" ht="13.8" x14ac:dyDescent="0.3">
      <c r="B264" s="23"/>
      <c r="E264" s="11"/>
    </row>
    <row r="265" spans="2:5" ht="13.8" x14ac:dyDescent="0.3">
      <c r="B265" s="23"/>
      <c r="E265" s="11"/>
    </row>
    <row r="266" spans="2:5" ht="13.8" x14ac:dyDescent="0.3">
      <c r="B266" s="23"/>
      <c r="E266" s="11"/>
    </row>
    <row r="267" spans="2:5" ht="13.8" x14ac:dyDescent="0.3">
      <c r="B267" s="23"/>
      <c r="E267" s="11"/>
    </row>
    <row r="268" spans="2:5" ht="13.8" x14ac:dyDescent="0.3">
      <c r="B268" s="23"/>
      <c r="E268" s="11"/>
    </row>
    <row r="269" spans="2:5" ht="13.8" x14ac:dyDescent="0.3">
      <c r="B269" s="23"/>
      <c r="E269" s="11"/>
    </row>
    <row r="270" spans="2:5" ht="13.8" x14ac:dyDescent="0.3">
      <c r="B270" s="23"/>
      <c r="E270" s="11"/>
    </row>
    <row r="271" spans="2:5" ht="13.8" x14ac:dyDescent="0.3">
      <c r="B271" s="23"/>
      <c r="E271" s="11"/>
    </row>
    <row r="272" spans="2:5" ht="13.8" x14ac:dyDescent="0.3">
      <c r="B272" s="23"/>
      <c r="E272" s="11"/>
    </row>
    <row r="273" spans="2:5" ht="13.8" x14ac:dyDescent="0.3">
      <c r="B273" s="23"/>
      <c r="E273" s="11"/>
    </row>
    <row r="274" spans="2:5" ht="13.8" x14ac:dyDescent="0.3">
      <c r="B274" s="23"/>
      <c r="E274" s="11"/>
    </row>
    <row r="275" spans="2:5" ht="13.8" x14ac:dyDescent="0.3">
      <c r="B275" s="23"/>
      <c r="E275" s="11"/>
    </row>
    <row r="276" spans="2:5" ht="13.8" x14ac:dyDescent="0.3">
      <c r="B276" s="23"/>
      <c r="E276" s="11"/>
    </row>
    <row r="277" spans="2:5" ht="13.8" x14ac:dyDescent="0.3">
      <c r="B277" s="23"/>
      <c r="E277" s="11"/>
    </row>
    <row r="278" spans="2:5" ht="13.8" x14ac:dyDescent="0.3">
      <c r="B278" s="23"/>
      <c r="E278" s="11"/>
    </row>
    <row r="279" spans="2:5" ht="13.8" x14ac:dyDescent="0.3">
      <c r="B279" s="23"/>
      <c r="E279" s="11"/>
    </row>
    <row r="280" spans="2:5" ht="13.8" x14ac:dyDescent="0.3">
      <c r="B280" s="23"/>
      <c r="E280" s="11"/>
    </row>
    <row r="281" spans="2:5" ht="13.8" x14ac:dyDescent="0.3">
      <c r="B281" s="23"/>
      <c r="E281" s="11"/>
    </row>
    <row r="282" spans="2:5" ht="13.8" x14ac:dyDescent="0.3">
      <c r="B282" s="23"/>
      <c r="E282" s="11"/>
    </row>
    <row r="283" spans="2:5" ht="13.8" x14ac:dyDescent="0.3">
      <c r="B283" s="23"/>
      <c r="E283" s="11"/>
    </row>
    <row r="284" spans="2:5" ht="13.8" x14ac:dyDescent="0.3">
      <c r="B284" s="23"/>
      <c r="E284" s="11"/>
    </row>
    <row r="285" spans="2:5" ht="13.8" x14ac:dyDescent="0.3">
      <c r="B285" s="23"/>
      <c r="E285" s="11"/>
    </row>
    <row r="286" spans="2:5" ht="13.8" x14ac:dyDescent="0.3">
      <c r="B286" s="23"/>
      <c r="E286" s="11"/>
    </row>
    <row r="287" spans="2:5" ht="13.8" x14ac:dyDescent="0.3">
      <c r="B287" s="23"/>
      <c r="E287" s="11"/>
    </row>
    <row r="288" spans="2:5" ht="13.8" x14ac:dyDescent="0.3">
      <c r="B288" s="23"/>
      <c r="E288" s="11"/>
    </row>
    <row r="289" spans="2:5" ht="13.8" x14ac:dyDescent="0.3">
      <c r="B289" s="23"/>
      <c r="E289" s="11"/>
    </row>
    <row r="290" spans="2:5" ht="13.8" x14ac:dyDescent="0.3">
      <c r="B290" s="23"/>
      <c r="E290" s="11"/>
    </row>
    <row r="291" spans="2:5" ht="13.8" x14ac:dyDescent="0.3">
      <c r="B291" s="23"/>
      <c r="E291" s="11"/>
    </row>
    <row r="292" spans="2:5" ht="13.8" x14ac:dyDescent="0.3">
      <c r="B292" s="23"/>
      <c r="E292" s="11"/>
    </row>
    <row r="293" spans="2:5" ht="13.8" x14ac:dyDescent="0.3">
      <c r="B293" s="23"/>
      <c r="E293" s="11"/>
    </row>
    <row r="294" spans="2:5" ht="13.8" x14ac:dyDescent="0.3">
      <c r="B294" s="23"/>
      <c r="E294" s="11"/>
    </row>
    <row r="295" spans="2:5" ht="13.8" x14ac:dyDescent="0.3">
      <c r="B295" s="23"/>
      <c r="E295" s="11"/>
    </row>
    <row r="296" spans="2:5" ht="13.8" x14ac:dyDescent="0.3">
      <c r="B296" s="23"/>
      <c r="E296" s="11"/>
    </row>
    <row r="297" spans="2:5" ht="13.8" x14ac:dyDescent="0.3">
      <c r="B297" s="23"/>
      <c r="E297" s="11"/>
    </row>
    <row r="298" spans="2:5" ht="13.8" x14ac:dyDescent="0.3">
      <c r="B298" s="23"/>
      <c r="E298" s="11"/>
    </row>
    <row r="299" spans="2:5" ht="13.8" x14ac:dyDescent="0.3">
      <c r="B299" s="23"/>
      <c r="E299" s="11"/>
    </row>
    <row r="300" spans="2:5" ht="13.8" x14ac:dyDescent="0.3">
      <c r="B300" s="23"/>
      <c r="E300" s="11"/>
    </row>
    <row r="301" spans="2:5" ht="13.8" x14ac:dyDescent="0.3">
      <c r="B301" s="23"/>
      <c r="E301" s="11"/>
    </row>
    <row r="302" spans="2:5" ht="13.8" x14ac:dyDescent="0.3">
      <c r="B302" s="23"/>
      <c r="E302" s="11"/>
    </row>
    <row r="303" spans="2:5" ht="13.8" x14ac:dyDescent="0.3">
      <c r="B303" s="23"/>
      <c r="E303" s="11"/>
    </row>
    <row r="304" spans="2:5" ht="13.8" x14ac:dyDescent="0.3">
      <c r="B304" s="23"/>
      <c r="E304" s="11"/>
    </row>
    <row r="305" spans="2:5" ht="13.8" x14ac:dyDescent="0.3">
      <c r="B305" s="23"/>
      <c r="E305" s="11"/>
    </row>
    <row r="306" spans="2:5" ht="13.8" x14ac:dyDescent="0.3">
      <c r="B306" s="23"/>
      <c r="E306" s="11"/>
    </row>
    <row r="307" spans="2:5" ht="13.8" x14ac:dyDescent="0.3">
      <c r="B307" s="23"/>
      <c r="E307" s="11"/>
    </row>
    <row r="308" spans="2:5" ht="13.8" x14ac:dyDescent="0.3">
      <c r="B308" s="23"/>
      <c r="E308" s="11"/>
    </row>
    <row r="309" spans="2:5" ht="13.8" x14ac:dyDescent="0.3">
      <c r="B309" s="23"/>
      <c r="E309" s="11"/>
    </row>
    <row r="310" spans="2:5" ht="13.8" x14ac:dyDescent="0.3">
      <c r="B310" s="23"/>
      <c r="E310" s="11"/>
    </row>
    <row r="311" spans="2:5" ht="13.8" x14ac:dyDescent="0.3">
      <c r="B311" s="23"/>
      <c r="E311" s="11"/>
    </row>
    <row r="312" spans="2:5" ht="13.8" x14ac:dyDescent="0.3">
      <c r="B312" s="23"/>
      <c r="E312" s="11"/>
    </row>
    <row r="313" spans="2:5" ht="13.8" x14ac:dyDescent="0.3">
      <c r="B313" s="23"/>
      <c r="E313" s="11"/>
    </row>
    <row r="314" spans="2:5" ht="13.8" x14ac:dyDescent="0.3">
      <c r="B314" s="23"/>
      <c r="E314" s="11"/>
    </row>
    <row r="315" spans="2:5" ht="13.8" x14ac:dyDescent="0.3">
      <c r="B315" s="23"/>
      <c r="E315" s="11"/>
    </row>
    <row r="316" spans="2:5" ht="13.8" x14ac:dyDescent="0.3">
      <c r="B316" s="23"/>
      <c r="E316" s="11"/>
    </row>
    <row r="317" spans="2:5" ht="13.8" x14ac:dyDescent="0.3">
      <c r="B317" s="23"/>
      <c r="E317" s="11"/>
    </row>
    <row r="318" spans="2:5" ht="13.8" x14ac:dyDescent="0.3">
      <c r="B318" s="23"/>
      <c r="E318" s="11"/>
    </row>
    <row r="319" spans="2:5" ht="13.8" x14ac:dyDescent="0.3">
      <c r="B319" s="23"/>
      <c r="E319" s="11"/>
    </row>
    <row r="320" spans="2:5" ht="13.8" x14ac:dyDescent="0.3">
      <c r="B320" s="23"/>
      <c r="E320" s="11"/>
    </row>
    <row r="321" spans="2:5" ht="13.8" x14ac:dyDescent="0.3">
      <c r="B321" s="23"/>
      <c r="E321" s="11"/>
    </row>
    <row r="322" spans="2:5" ht="13.8" x14ac:dyDescent="0.3">
      <c r="B322" s="23"/>
      <c r="E322" s="11"/>
    </row>
    <row r="323" spans="2:5" ht="13.8" x14ac:dyDescent="0.3">
      <c r="B323" s="23"/>
      <c r="E323" s="11"/>
    </row>
    <row r="324" spans="2:5" ht="13.8" x14ac:dyDescent="0.3">
      <c r="B324" s="23"/>
      <c r="E324" s="11"/>
    </row>
    <row r="325" spans="2:5" ht="13.8" x14ac:dyDescent="0.3">
      <c r="B325" s="23"/>
      <c r="E325" s="11"/>
    </row>
    <row r="326" spans="2:5" ht="13.8" x14ac:dyDescent="0.3">
      <c r="B326" s="23"/>
      <c r="E326" s="11"/>
    </row>
    <row r="327" spans="2:5" ht="13.8" x14ac:dyDescent="0.3">
      <c r="B327" s="23"/>
      <c r="E327" s="11"/>
    </row>
    <row r="328" spans="2:5" ht="13.8" x14ac:dyDescent="0.3">
      <c r="B328" s="23"/>
      <c r="E328" s="11"/>
    </row>
    <row r="329" spans="2:5" ht="13.8" x14ac:dyDescent="0.3">
      <c r="B329" s="23"/>
      <c r="E329" s="11"/>
    </row>
    <row r="330" spans="2:5" ht="13.8" x14ac:dyDescent="0.3">
      <c r="B330" s="23"/>
      <c r="E330" s="11"/>
    </row>
    <row r="331" spans="2:5" ht="13.8" x14ac:dyDescent="0.3">
      <c r="B331" s="23"/>
      <c r="E331" s="11"/>
    </row>
    <row r="332" spans="2:5" ht="13.8" x14ac:dyDescent="0.3">
      <c r="B332" s="23"/>
      <c r="E332" s="11"/>
    </row>
    <row r="333" spans="2:5" ht="13.8" x14ac:dyDescent="0.3">
      <c r="B333" s="23"/>
      <c r="E333" s="11"/>
    </row>
    <row r="334" spans="2:5" ht="13.8" x14ac:dyDescent="0.3">
      <c r="B334" s="23"/>
      <c r="E334" s="11"/>
    </row>
    <row r="335" spans="2:5" ht="13.8" x14ac:dyDescent="0.3">
      <c r="B335" s="23"/>
      <c r="E335" s="11"/>
    </row>
    <row r="336" spans="2:5" ht="13.8" x14ac:dyDescent="0.3">
      <c r="B336" s="23"/>
      <c r="E336" s="11"/>
    </row>
    <row r="337" spans="2:5" ht="13.8" x14ac:dyDescent="0.3">
      <c r="B337" s="23"/>
      <c r="E337" s="11"/>
    </row>
    <row r="338" spans="2:5" ht="13.8" x14ac:dyDescent="0.3">
      <c r="B338" s="23"/>
      <c r="E338" s="11"/>
    </row>
    <row r="339" spans="2:5" ht="13.8" x14ac:dyDescent="0.3">
      <c r="B339" s="23"/>
      <c r="E339" s="11"/>
    </row>
    <row r="340" spans="2:5" ht="13.8" x14ac:dyDescent="0.3">
      <c r="B340" s="23"/>
      <c r="E340" s="11"/>
    </row>
    <row r="341" spans="2:5" ht="13.8" x14ac:dyDescent="0.3">
      <c r="B341" s="23"/>
      <c r="E341" s="11"/>
    </row>
    <row r="342" spans="2:5" ht="13.8" x14ac:dyDescent="0.3">
      <c r="B342" s="23"/>
      <c r="E342" s="11"/>
    </row>
    <row r="343" spans="2:5" ht="13.8" x14ac:dyDescent="0.3">
      <c r="B343" s="23"/>
      <c r="E343" s="11"/>
    </row>
    <row r="344" spans="2:5" ht="13.8" x14ac:dyDescent="0.3">
      <c r="B344" s="23"/>
      <c r="E344" s="11"/>
    </row>
    <row r="345" spans="2:5" ht="13.8" x14ac:dyDescent="0.3">
      <c r="B345" s="23"/>
      <c r="E345" s="11"/>
    </row>
    <row r="346" spans="2:5" ht="13.8" x14ac:dyDescent="0.3">
      <c r="B346" s="23"/>
      <c r="E346" s="11"/>
    </row>
    <row r="347" spans="2:5" ht="13.8" x14ac:dyDescent="0.3">
      <c r="B347" s="23"/>
      <c r="E347" s="11"/>
    </row>
    <row r="348" spans="2:5" ht="13.8" x14ac:dyDescent="0.3">
      <c r="B348" s="23"/>
      <c r="E348" s="11"/>
    </row>
    <row r="349" spans="2:5" ht="13.8" x14ac:dyDescent="0.3">
      <c r="B349" s="23"/>
      <c r="E349" s="11"/>
    </row>
    <row r="350" spans="2:5" ht="13.8" x14ac:dyDescent="0.3">
      <c r="B350" s="23"/>
      <c r="E350" s="11"/>
    </row>
    <row r="351" spans="2:5" ht="13.8" x14ac:dyDescent="0.3">
      <c r="B351" s="23"/>
      <c r="E351" s="11"/>
    </row>
    <row r="352" spans="2:5" ht="13.8" x14ac:dyDescent="0.3">
      <c r="B352" s="23"/>
      <c r="E352" s="11"/>
    </row>
    <row r="353" spans="2:5" ht="13.8" x14ac:dyDescent="0.3">
      <c r="B353" s="23"/>
      <c r="E353" s="11"/>
    </row>
    <row r="354" spans="2:5" ht="13.8" x14ac:dyDescent="0.3">
      <c r="B354" s="23"/>
      <c r="E354" s="11"/>
    </row>
    <row r="355" spans="2:5" ht="13.8" x14ac:dyDescent="0.3">
      <c r="B355" s="23"/>
      <c r="E355" s="11"/>
    </row>
    <row r="356" spans="2:5" ht="13.8" x14ac:dyDescent="0.3">
      <c r="B356" s="23"/>
      <c r="E356" s="11"/>
    </row>
    <row r="357" spans="2:5" ht="13.8" x14ac:dyDescent="0.3">
      <c r="B357" s="23"/>
      <c r="E357" s="11"/>
    </row>
    <row r="358" spans="2:5" ht="13.8" x14ac:dyDescent="0.3">
      <c r="B358" s="23"/>
      <c r="E358" s="11"/>
    </row>
    <row r="359" spans="2:5" ht="13.8" x14ac:dyDescent="0.3">
      <c r="B359" s="23"/>
      <c r="E359" s="11"/>
    </row>
    <row r="360" spans="2:5" ht="13.8" x14ac:dyDescent="0.3">
      <c r="B360" s="23"/>
      <c r="E360" s="11"/>
    </row>
    <row r="361" spans="2:5" ht="13.8" x14ac:dyDescent="0.3">
      <c r="B361" s="23"/>
      <c r="E361" s="11"/>
    </row>
    <row r="362" spans="2:5" ht="13.8" x14ac:dyDescent="0.3">
      <c r="B362" s="23"/>
      <c r="E362" s="11"/>
    </row>
    <row r="363" spans="2:5" ht="13.8" x14ac:dyDescent="0.3">
      <c r="B363" s="23"/>
      <c r="E363" s="11"/>
    </row>
    <row r="364" spans="2:5" ht="13.8" x14ac:dyDescent="0.3">
      <c r="B364" s="23"/>
      <c r="E364" s="11"/>
    </row>
    <row r="365" spans="2:5" ht="13.8" x14ac:dyDescent="0.3">
      <c r="B365" s="23"/>
      <c r="E365" s="11"/>
    </row>
    <row r="366" spans="2:5" ht="13.8" x14ac:dyDescent="0.3">
      <c r="B366" s="23"/>
      <c r="E366" s="11"/>
    </row>
    <row r="367" spans="2:5" ht="13.8" x14ac:dyDescent="0.3">
      <c r="B367" s="23"/>
      <c r="E367" s="11"/>
    </row>
    <row r="368" spans="2:5" ht="13.8" x14ac:dyDescent="0.3">
      <c r="B368" s="23"/>
      <c r="E368" s="11"/>
    </row>
    <row r="369" spans="2:5" ht="13.8" x14ac:dyDescent="0.3">
      <c r="B369" s="23"/>
      <c r="E369" s="11"/>
    </row>
    <row r="370" spans="2:5" ht="13.8" x14ac:dyDescent="0.3">
      <c r="B370" s="23"/>
      <c r="E370" s="11"/>
    </row>
    <row r="371" spans="2:5" ht="13.8" x14ac:dyDescent="0.3">
      <c r="B371" s="23"/>
      <c r="E371" s="11"/>
    </row>
    <row r="372" spans="2:5" ht="13.8" x14ac:dyDescent="0.3">
      <c r="B372" s="23"/>
      <c r="E372" s="11"/>
    </row>
    <row r="373" spans="2:5" ht="13.8" x14ac:dyDescent="0.3">
      <c r="B373" s="23"/>
      <c r="E373" s="11"/>
    </row>
    <row r="374" spans="2:5" ht="13.8" x14ac:dyDescent="0.3">
      <c r="B374" s="23"/>
      <c r="E374" s="11"/>
    </row>
    <row r="375" spans="2:5" ht="13.8" x14ac:dyDescent="0.3">
      <c r="B375" s="23"/>
      <c r="E375" s="11"/>
    </row>
    <row r="376" spans="2:5" ht="13.8" x14ac:dyDescent="0.3">
      <c r="B376" s="23"/>
      <c r="E376" s="11"/>
    </row>
    <row r="377" spans="2:5" ht="13.8" x14ac:dyDescent="0.3">
      <c r="B377" s="23"/>
      <c r="E377" s="11"/>
    </row>
    <row r="378" spans="2:5" ht="13.8" x14ac:dyDescent="0.3">
      <c r="B378" s="23"/>
      <c r="E378" s="11"/>
    </row>
    <row r="379" spans="2:5" ht="13.8" x14ac:dyDescent="0.3">
      <c r="B379" s="23"/>
      <c r="E379" s="11"/>
    </row>
    <row r="380" spans="2:5" ht="13.8" x14ac:dyDescent="0.3">
      <c r="B380" s="23"/>
      <c r="E380" s="11"/>
    </row>
    <row r="381" spans="2:5" ht="13.8" x14ac:dyDescent="0.3">
      <c r="B381" s="23"/>
      <c r="E381" s="11"/>
    </row>
    <row r="382" spans="2:5" ht="13.8" x14ac:dyDescent="0.3">
      <c r="B382" s="23"/>
      <c r="E382" s="11"/>
    </row>
    <row r="383" spans="2:5" ht="13.8" x14ac:dyDescent="0.3">
      <c r="B383" s="23"/>
      <c r="E383" s="11"/>
    </row>
    <row r="384" spans="2:5" ht="13.8" x14ac:dyDescent="0.3">
      <c r="B384" s="23"/>
      <c r="E384" s="11"/>
    </row>
    <row r="385" spans="2:5" ht="13.8" x14ac:dyDescent="0.3">
      <c r="B385" s="23"/>
      <c r="E385" s="11"/>
    </row>
    <row r="386" spans="2:5" ht="13.8" x14ac:dyDescent="0.3">
      <c r="B386" s="23"/>
      <c r="E386" s="11"/>
    </row>
    <row r="387" spans="2:5" ht="13.8" x14ac:dyDescent="0.3">
      <c r="B387" s="23"/>
      <c r="E387" s="11"/>
    </row>
    <row r="388" spans="2:5" ht="13.8" x14ac:dyDescent="0.3">
      <c r="B388" s="23"/>
      <c r="E388" s="11"/>
    </row>
    <row r="389" spans="2:5" ht="13.8" x14ac:dyDescent="0.3">
      <c r="B389" s="23"/>
      <c r="E389" s="11"/>
    </row>
    <row r="390" spans="2:5" ht="13.8" x14ac:dyDescent="0.3">
      <c r="B390" s="23"/>
      <c r="E390" s="11"/>
    </row>
    <row r="391" spans="2:5" ht="13.8" x14ac:dyDescent="0.3">
      <c r="B391" s="23"/>
      <c r="E391" s="11"/>
    </row>
    <row r="392" spans="2:5" ht="13.8" x14ac:dyDescent="0.3">
      <c r="B392" s="23"/>
      <c r="E392" s="11"/>
    </row>
    <row r="393" spans="2:5" ht="13.8" x14ac:dyDescent="0.3">
      <c r="B393" s="23"/>
      <c r="E393" s="11"/>
    </row>
    <row r="394" spans="2:5" ht="13.8" x14ac:dyDescent="0.3">
      <c r="B394" s="23"/>
      <c r="E394" s="11"/>
    </row>
    <row r="395" spans="2:5" ht="13.8" x14ac:dyDescent="0.3">
      <c r="B395" s="23"/>
      <c r="E395" s="11"/>
    </row>
    <row r="396" spans="2:5" ht="13.8" x14ac:dyDescent="0.3">
      <c r="B396" s="23"/>
      <c r="E396" s="11"/>
    </row>
    <row r="397" spans="2:5" ht="13.8" x14ac:dyDescent="0.3">
      <c r="B397" s="23"/>
      <c r="E397" s="11"/>
    </row>
    <row r="398" spans="2:5" ht="13.8" x14ac:dyDescent="0.3">
      <c r="B398" s="23"/>
      <c r="E398" s="11"/>
    </row>
    <row r="399" spans="2:5" ht="13.8" x14ac:dyDescent="0.3">
      <c r="B399" s="23"/>
      <c r="E399" s="11"/>
    </row>
    <row r="400" spans="2:5" ht="13.8" x14ac:dyDescent="0.3">
      <c r="B400" s="23"/>
      <c r="E400" s="11"/>
    </row>
    <row r="401" spans="2:5" ht="13.8" x14ac:dyDescent="0.3">
      <c r="B401" s="23"/>
      <c r="E401" s="11"/>
    </row>
    <row r="402" spans="2:5" ht="13.8" x14ac:dyDescent="0.3">
      <c r="B402" s="23"/>
      <c r="E402" s="11"/>
    </row>
    <row r="403" spans="2:5" ht="13.8" x14ac:dyDescent="0.3">
      <c r="B403" s="23"/>
      <c r="E403" s="11"/>
    </row>
    <row r="404" spans="2:5" ht="13.8" x14ac:dyDescent="0.3">
      <c r="B404" s="23"/>
      <c r="E404" s="11"/>
    </row>
    <row r="405" spans="2:5" ht="13.8" x14ac:dyDescent="0.3">
      <c r="B405" s="23"/>
      <c r="E405" s="11"/>
    </row>
    <row r="406" spans="2:5" ht="13.8" x14ac:dyDescent="0.3">
      <c r="B406" s="23"/>
      <c r="E406" s="11"/>
    </row>
    <row r="407" spans="2:5" ht="13.8" x14ac:dyDescent="0.3">
      <c r="B407" s="23"/>
      <c r="E407" s="11"/>
    </row>
    <row r="408" spans="2:5" ht="13.8" x14ac:dyDescent="0.3">
      <c r="B408" s="23"/>
      <c r="E408" s="11"/>
    </row>
    <row r="409" spans="2:5" ht="13.8" x14ac:dyDescent="0.3">
      <c r="B409" s="23"/>
      <c r="E409" s="11"/>
    </row>
    <row r="410" spans="2:5" ht="13.8" x14ac:dyDescent="0.3">
      <c r="B410" s="23"/>
      <c r="E410" s="11"/>
    </row>
    <row r="411" spans="2:5" ht="13.8" x14ac:dyDescent="0.3">
      <c r="B411" s="23"/>
      <c r="E411" s="11"/>
    </row>
    <row r="412" spans="2:5" ht="13.8" x14ac:dyDescent="0.3">
      <c r="B412" s="23"/>
      <c r="E412" s="11"/>
    </row>
    <row r="413" spans="2:5" ht="13.8" x14ac:dyDescent="0.3">
      <c r="B413" s="23"/>
      <c r="E413" s="11"/>
    </row>
    <row r="414" spans="2:5" ht="13.8" x14ac:dyDescent="0.3">
      <c r="B414" s="23"/>
      <c r="E414" s="11"/>
    </row>
    <row r="415" spans="2:5" ht="13.8" x14ac:dyDescent="0.3">
      <c r="B415" s="23"/>
      <c r="E415" s="11"/>
    </row>
    <row r="416" spans="2:5" ht="13.8" x14ac:dyDescent="0.3">
      <c r="B416" s="23"/>
      <c r="E416" s="11"/>
    </row>
    <row r="417" spans="2:5" ht="13.8" x14ac:dyDescent="0.3">
      <c r="B417" s="23"/>
      <c r="E417" s="11"/>
    </row>
    <row r="418" spans="2:5" ht="13.8" x14ac:dyDescent="0.3">
      <c r="B418" s="23"/>
      <c r="E418" s="11"/>
    </row>
    <row r="419" spans="2:5" ht="13.8" x14ac:dyDescent="0.3">
      <c r="B419" s="23"/>
      <c r="E419" s="11"/>
    </row>
    <row r="420" spans="2:5" ht="13.8" x14ac:dyDescent="0.3">
      <c r="B420" s="23"/>
      <c r="E420" s="11"/>
    </row>
    <row r="421" spans="2:5" ht="13.8" x14ac:dyDescent="0.3">
      <c r="B421" s="23"/>
      <c r="E421" s="11"/>
    </row>
    <row r="422" spans="2:5" ht="13.8" x14ac:dyDescent="0.3">
      <c r="B422" s="23"/>
      <c r="E422" s="11"/>
    </row>
    <row r="423" spans="2:5" ht="13.8" x14ac:dyDescent="0.3">
      <c r="B423" s="23"/>
      <c r="E423" s="11"/>
    </row>
    <row r="424" spans="2:5" ht="13.8" x14ac:dyDescent="0.3">
      <c r="B424" s="23"/>
      <c r="E424" s="11"/>
    </row>
    <row r="425" spans="2:5" ht="13.8" x14ac:dyDescent="0.3">
      <c r="B425" s="23"/>
      <c r="E425" s="11"/>
    </row>
    <row r="426" spans="2:5" ht="13.8" x14ac:dyDescent="0.3">
      <c r="B426" s="23"/>
      <c r="E426" s="11"/>
    </row>
    <row r="427" spans="2:5" ht="13.8" x14ac:dyDescent="0.3">
      <c r="B427" s="23"/>
      <c r="E427" s="11"/>
    </row>
    <row r="428" spans="2:5" ht="13.8" x14ac:dyDescent="0.3">
      <c r="B428" s="23"/>
      <c r="E428" s="11"/>
    </row>
    <row r="429" spans="2:5" ht="13.8" x14ac:dyDescent="0.3">
      <c r="B429" s="23"/>
      <c r="E429" s="11"/>
    </row>
    <row r="430" spans="2:5" ht="13.8" x14ac:dyDescent="0.3">
      <c r="B430" s="23"/>
      <c r="E430" s="11"/>
    </row>
    <row r="431" spans="2:5" ht="13.8" x14ac:dyDescent="0.3">
      <c r="B431" s="23"/>
      <c r="E431" s="11"/>
    </row>
    <row r="432" spans="2:5" ht="13.8" x14ac:dyDescent="0.3">
      <c r="B432" s="23"/>
      <c r="E432" s="11"/>
    </row>
    <row r="433" spans="2:5" ht="13.8" x14ac:dyDescent="0.3">
      <c r="B433" s="23"/>
      <c r="E433" s="11"/>
    </row>
    <row r="434" spans="2:5" ht="13.8" x14ac:dyDescent="0.3">
      <c r="B434" s="23"/>
      <c r="E434" s="11"/>
    </row>
    <row r="435" spans="2:5" ht="13.8" x14ac:dyDescent="0.3">
      <c r="B435" s="23"/>
      <c r="E435" s="11"/>
    </row>
    <row r="436" spans="2:5" ht="13.8" x14ac:dyDescent="0.3">
      <c r="B436" s="23"/>
      <c r="E436" s="11"/>
    </row>
    <row r="437" spans="2:5" ht="13.8" x14ac:dyDescent="0.3">
      <c r="B437" s="23"/>
      <c r="E437" s="11"/>
    </row>
    <row r="438" spans="2:5" ht="13.8" x14ac:dyDescent="0.3">
      <c r="B438" s="23"/>
      <c r="E438" s="11"/>
    </row>
    <row r="439" spans="2:5" ht="13.8" x14ac:dyDescent="0.3">
      <c r="B439" s="23"/>
      <c r="E439" s="11"/>
    </row>
    <row r="440" spans="2:5" ht="13.8" x14ac:dyDescent="0.3">
      <c r="B440" s="23"/>
      <c r="E440" s="11"/>
    </row>
    <row r="441" spans="2:5" ht="13.8" x14ac:dyDescent="0.3">
      <c r="B441" s="23"/>
      <c r="E441" s="11"/>
    </row>
    <row r="442" spans="2:5" ht="13.8" x14ac:dyDescent="0.3">
      <c r="B442" s="23"/>
      <c r="E442" s="11"/>
    </row>
    <row r="443" spans="2:5" ht="13.8" x14ac:dyDescent="0.3">
      <c r="B443" s="23"/>
      <c r="E443" s="11"/>
    </row>
    <row r="444" spans="2:5" ht="13.8" x14ac:dyDescent="0.3">
      <c r="B444" s="23"/>
      <c r="E444" s="11"/>
    </row>
    <row r="445" spans="2:5" ht="13.8" x14ac:dyDescent="0.3">
      <c r="B445" s="23"/>
      <c r="E445" s="11"/>
    </row>
    <row r="446" spans="2:5" ht="13.8" x14ac:dyDescent="0.3">
      <c r="B446" s="23"/>
      <c r="E446" s="11"/>
    </row>
    <row r="447" spans="2:5" ht="13.8" x14ac:dyDescent="0.3">
      <c r="B447" s="23"/>
      <c r="E447" s="11"/>
    </row>
    <row r="448" spans="2:5" ht="13.8" x14ac:dyDescent="0.3">
      <c r="B448" s="23"/>
      <c r="E448" s="11"/>
    </row>
    <row r="449" spans="2:5" ht="13.8" x14ac:dyDescent="0.3">
      <c r="B449" s="23"/>
      <c r="E449" s="11"/>
    </row>
    <row r="450" spans="2:5" ht="13.8" x14ac:dyDescent="0.3">
      <c r="B450" s="23"/>
      <c r="E450" s="11"/>
    </row>
    <row r="451" spans="2:5" ht="13.8" x14ac:dyDescent="0.3">
      <c r="B451" s="23"/>
      <c r="E451" s="11"/>
    </row>
    <row r="452" spans="2:5" ht="13.8" x14ac:dyDescent="0.3">
      <c r="B452" s="23"/>
      <c r="E452" s="11"/>
    </row>
    <row r="453" spans="2:5" ht="13.8" x14ac:dyDescent="0.3">
      <c r="B453" s="23"/>
      <c r="E453" s="11"/>
    </row>
    <row r="454" spans="2:5" ht="13.8" x14ac:dyDescent="0.3">
      <c r="B454" s="23"/>
      <c r="E454" s="11"/>
    </row>
    <row r="455" spans="2:5" ht="13.8" x14ac:dyDescent="0.3">
      <c r="B455" s="23"/>
      <c r="E455" s="11"/>
    </row>
    <row r="456" spans="2:5" ht="13.8" x14ac:dyDescent="0.3">
      <c r="B456" s="23"/>
      <c r="E456" s="11"/>
    </row>
    <row r="457" spans="2:5" ht="13.8" x14ac:dyDescent="0.3">
      <c r="B457" s="23"/>
      <c r="E457" s="11"/>
    </row>
    <row r="458" spans="2:5" ht="13.8" x14ac:dyDescent="0.3">
      <c r="B458" s="23"/>
      <c r="E458" s="11"/>
    </row>
    <row r="459" spans="2:5" ht="13.8" x14ac:dyDescent="0.3">
      <c r="B459" s="23"/>
      <c r="E459" s="11"/>
    </row>
    <row r="460" spans="2:5" ht="13.8" x14ac:dyDescent="0.3">
      <c r="B460" s="23"/>
      <c r="E460" s="11"/>
    </row>
    <row r="461" spans="2:5" ht="13.8" x14ac:dyDescent="0.3">
      <c r="B461" s="23"/>
      <c r="E461" s="11"/>
    </row>
    <row r="462" spans="2:5" ht="13.8" x14ac:dyDescent="0.3">
      <c r="B462" s="23"/>
      <c r="E462" s="11"/>
    </row>
    <row r="463" spans="2:5" ht="13.8" x14ac:dyDescent="0.3">
      <c r="B463" s="23"/>
      <c r="E463" s="11"/>
    </row>
    <row r="464" spans="2:5" ht="13.8" x14ac:dyDescent="0.3">
      <c r="B464" s="23"/>
      <c r="E464" s="11"/>
    </row>
    <row r="465" spans="2:5" ht="13.8" x14ac:dyDescent="0.3">
      <c r="B465" s="23"/>
      <c r="E465" s="11"/>
    </row>
    <row r="466" spans="2:5" ht="13.8" x14ac:dyDescent="0.3">
      <c r="B466" s="23"/>
      <c r="E466" s="11"/>
    </row>
    <row r="467" spans="2:5" ht="13.8" x14ac:dyDescent="0.3">
      <c r="B467" s="23"/>
      <c r="E467" s="11"/>
    </row>
    <row r="468" spans="2:5" ht="13.8" x14ac:dyDescent="0.3">
      <c r="B468" s="23"/>
      <c r="E468" s="11"/>
    </row>
    <row r="469" spans="2:5" ht="13.8" x14ac:dyDescent="0.3">
      <c r="B469" s="23"/>
      <c r="E469" s="11"/>
    </row>
    <row r="470" spans="2:5" ht="13.8" x14ac:dyDescent="0.3">
      <c r="B470" s="23"/>
      <c r="E470" s="11"/>
    </row>
    <row r="471" spans="2:5" ht="13.8" x14ac:dyDescent="0.3">
      <c r="B471" s="23"/>
      <c r="E471" s="11"/>
    </row>
    <row r="472" spans="2:5" ht="13.8" x14ac:dyDescent="0.3">
      <c r="B472" s="23"/>
      <c r="E472" s="11"/>
    </row>
    <row r="473" spans="2:5" ht="13.8" x14ac:dyDescent="0.3">
      <c r="B473" s="23"/>
      <c r="E473" s="11"/>
    </row>
    <row r="474" spans="2:5" ht="13.8" x14ac:dyDescent="0.3">
      <c r="B474" s="23"/>
      <c r="E474" s="11"/>
    </row>
    <row r="475" spans="2:5" ht="13.8" x14ac:dyDescent="0.3">
      <c r="B475" s="23"/>
      <c r="E475" s="11"/>
    </row>
    <row r="476" spans="2:5" ht="13.8" x14ac:dyDescent="0.3">
      <c r="B476" s="23"/>
      <c r="E476" s="11"/>
    </row>
    <row r="477" spans="2:5" ht="13.8" x14ac:dyDescent="0.3">
      <c r="B477" s="23"/>
      <c r="E477" s="11"/>
    </row>
    <row r="478" spans="2:5" ht="13.8" x14ac:dyDescent="0.3">
      <c r="B478" s="23"/>
      <c r="E478" s="11"/>
    </row>
    <row r="479" spans="2:5" ht="13.8" x14ac:dyDescent="0.3">
      <c r="B479" s="23"/>
      <c r="E479" s="11"/>
    </row>
    <row r="480" spans="2:5" ht="13.8" x14ac:dyDescent="0.3">
      <c r="B480" s="23"/>
      <c r="E480" s="11"/>
    </row>
    <row r="481" spans="2:5" ht="13.8" x14ac:dyDescent="0.3">
      <c r="B481" s="23"/>
      <c r="E481" s="11"/>
    </row>
    <row r="482" spans="2:5" ht="13.8" x14ac:dyDescent="0.3">
      <c r="B482" s="23"/>
      <c r="E482" s="11"/>
    </row>
    <row r="483" spans="2:5" ht="13.8" x14ac:dyDescent="0.3">
      <c r="B483" s="23"/>
      <c r="E483" s="11"/>
    </row>
    <row r="484" spans="2:5" ht="13.8" x14ac:dyDescent="0.3">
      <c r="B484" s="23"/>
      <c r="E484" s="11"/>
    </row>
    <row r="485" spans="2:5" ht="13.8" x14ac:dyDescent="0.3">
      <c r="B485" s="23"/>
      <c r="E485" s="11"/>
    </row>
    <row r="486" spans="2:5" ht="13.8" x14ac:dyDescent="0.3">
      <c r="B486" s="23"/>
      <c r="E486" s="11"/>
    </row>
    <row r="487" spans="2:5" ht="13.8" x14ac:dyDescent="0.3">
      <c r="B487" s="23"/>
      <c r="E487" s="11"/>
    </row>
    <row r="488" spans="2:5" ht="13.8" x14ac:dyDescent="0.3">
      <c r="B488" s="23"/>
      <c r="E488" s="11"/>
    </row>
    <row r="489" spans="2:5" ht="13.8" x14ac:dyDescent="0.3">
      <c r="B489" s="23"/>
      <c r="E489" s="11"/>
    </row>
    <row r="490" spans="2:5" ht="13.8" x14ac:dyDescent="0.3">
      <c r="B490" s="23"/>
      <c r="E490" s="11"/>
    </row>
    <row r="491" spans="2:5" ht="13.8" x14ac:dyDescent="0.3">
      <c r="B491" s="23"/>
      <c r="E491" s="11"/>
    </row>
    <row r="492" spans="2:5" ht="13.8" x14ac:dyDescent="0.3">
      <c r="B492" s="23"/>
      <c r="E492" s="11"/>
    </row>
    <row r="493" spans="2:5" ht="13.8" x14ac:dyDescent="0.3">
      <c r="B493" s="23"/>
      <c r="E493" s="11"/>
    </row>
    <row r="494" spans="2:5" ht="13.8" x14ac:dyDescent="0.3">
      <c r="B494" s="23"/>
      <c r="E494" s="11"/>
    </row>
    <row r="495" spans="2:5" ht="13.8" x14ac:dyDescent="0.3">
      <c r="B495" s="23"/>
      <c r="E495" s="11"/>
    </row>
    <row r="496" spans="2:5" ht="13.8" x14ac:dyDescent="0.3">
      <c r="B496" s="23"/>
      <c r="E496" s="11"/>
    </row>
    <row r="497" spans="2:5" ht="13.8" x14ac:dyDescent="0.3">
      <c r="B497" s="23"/>
      <c r="E497" s="11"/>
    </row>
    <row r="498" spans="2:5" ht="13.8" x14ac:dyDescent="0.3">
      <c r="B498" s="23"/>
      <c r="E498" s="11"/>
    </row>
    <row r="499" spans="2:5" ht="13.8" x14ac:dyDescent="0.3">
      <c r="B499" s="23"/>
      <c r="E499" s="11"/>
    </row>
    <row r="500" spans="2:5" ht="13.8" x14ac:dyDescent="0.3">
      <c r="B500" s="23"/>
      <c r="E500" s="11"/>
    </row>
    <row r="501" spans="2:5" ht="13.8" x14ac:dyDescent="0.3">
      <c r="B501" s="23"/>
      <c r="E501" s="11"/>
    </row>
    <row r="502" spans="2:5" ht="13.8" x14ac:dyDescent="0.3">
      <c r="B502" s="23"/>
      <c r="E502" s="11"/>
    </row>
    <row r="503" spans="2:5" ht="13.8" x14ac:dyDescent="0.3">
      <c r="B503" s="23"/>
      <c r="E503" s="11"/>
    </row>
    <row r="504" spans="2:5" ht="13.8" x14ac:dyDescent="0.3">
      <c r="B504" s="23"/>
      <c r="E504" s="11"/>
    </row>
    <row r="505" spans="2:5" ht="13.8" x14ac:dyDescent="0.3">
      <c r="B505" s="23"/>
      <c r="E505" s="11"/>
    </row>
    <row r="506" spans="2:5" ht="13.8" x14ac:dyDescent="0.3">
      <c r="B506" s="23"/>
      <c r="E506" s="11"/>
    </row>
    <row r="507" spans="2:5" ht="13.8" x14ac:dyDescent="0.3">
      <c r="B507" s="23"/>
      <c r="E507" s="11"/>
    </row>
    <row r="508" spans="2:5" ht="13.8" x14ac:dyDescent="0.3">
      <c r="B508" s="23"/>
      <c r="E508" s="11"/>
    </row>
    <row r="509" spans="2:5" ht="13.8" x14ac:dyDescent="0.3">
      <c r="B509" s="23"/>
      <c r="E509" s="11"/>
    </row>
    <row r="510" spans="2:5" ht="13.8" x14ac:dyDescent="0.3">
      <c r="B510" s="23"/>
      <c r="E510" s="11"/>
    </row>
    <row r="511" spans="2:5" ht="13.8" x14ac:dyDescent="0.3">
      <c r="B511" s="23"/>
      <c r="E511" s="11"/>
    </row>
    <row r="512" spans="2:5" ht="13.8" x14ac:dyDescent="0.3">
      <c r="B512" s="23"/>
      <c r="E512" s="11"/>
    </row>
    <row r="513" spans="2:5" ht="13.8" x14ac:dyDescent="0.3">
      <c r="B513" s="23"/>
      <c r="E513" s="11"/>
    </row>
    <row r="514" spans="2:5" ht="13.8" x14ac:dyDescent="0.3">
      <c r="B514" s="23"/>
      <c r="E514" s="11"/>
    </row>
    <row r="515" spans="2:5" ht="13.8" x14ac:dyDescent="0.3">
      <c r="B515" s="23"/>
      <c r="E515" s="11"/>
    </row>
    <row r="516" spans="2:5" ht="13.8" x14ac:dyDescent="0.3">
      <c r="B516" s="23"/>
      <c r="E516" s="11"/>
    </row>
    <row r="517" spans="2:5" ht="13.8" x14ac:dyDescent="0.3">
      <c r="B517" s="23"/>
      <c r="E517" s="11"/>
    </row>
    <row r="518" spans="2:5" ht="13.8" x14ac:dyDescent="0.3">
      <c r="B518" s="23"/>
      <c r="E518" s="11"/>
    </row>
    <row r="519" spans="2:5" ht="13.8" x14ac:dyDescent="0.3">
      <c r="B519" s="23"/>
      <c r="E519" s="11"/>
    </row>
    <row r="520" spans="2:5" ht="13.8" x14ac:dyDescent="0.3">
      <c r="B520" s="23"/>
      <c r="E520" s="11"/>
    </row>
    <row r="521" spans="2:5" ht="13.8" x14ac:dyDescent="0.3">
      <c r="B521" s="23"/>
      <c r="E521" s="11"/>
    </row>
    <row r="522" spans="2:5" ht="13.8" x14ac:dyDescent="0.3">
      <c r="B522" s="23"/>
      <c r="E522" s="11"/>
    </row>
    <row r="523" spans="2:5" ht="13.8" x14ac:dyDescent="0.3">
      <c r="B523" s="23"/>
      <c r="E523" s="11"/>
    </row>
    <row r="524" spans="2:5" ht="13.8" x14ac:dyDescent="0.3">
      <c r="B524" s="23"/>
      <c r="E524" s="11"/>
    </row>
    <row r="525" spans="2:5" ht="13.8" x14ac:dyDescent="0.3">
      <c r="B525" s="23"/>
      <c r="E525" s="11"/>
    </row>
    <row r="526" spans="2:5" ht="13.8" x14ac:dyDescent="0.3">
      <c r="B526" s="23"/>
      <c r="E526" s="11"/>
    </row>
    <row r="527" spans="2:5" ht="13.8" x14ac:dyDescent="0.3">
      <c r="B527" s="23"/>
      <c r="E527" s="11"/>
    </row>
    <row r="528" spans="2:5" ht="13.8" x14ac:dyDescent="0.3">
      <c r="B528" s="23"/>
      <c r="E528" s="11"/>
    </row>
    <row r="529" spans="2:5" ht="13.8" x14ac:dyDescent="0.3">
      <c r="B529" s="23"/>
      <c r="E529" s="11"/>
    </row>
    <row r="530" spans="2:5" ht="13.8" x14ac:dyDescent="0.3">
      <c r="B530" s="23"/>
      <c r="E530" s="11"/>
    </row>
    <row r="531" spans="2:5" ht="13.8" x14ac:dyDescent="0.3">
      <c r="B531" s="23"/>
      <c r="E531" s="11"/>
    </row>
    <row r="532" spans="2:5" ht="13.8" x14ac:dyDescent="0.3">
      <c r="B532" s="23"/>
      <c r="E532" s="11"/>
    </row>
    <row r="533" spans="2:5" ht="13.8" x14ac:dyDescent="0.3">
      <c r="B533" s="23"/>
      <c r="E533" s="11"/>
    </row>
    <row r="534" spans="2:5" ht="13.8" x14ac:dyDescent="0.3">
      <c r="B534" s="23"/>
      <c r="E534" s="11"/>
    </row>
    <row r="535" spans="2:5" ht="13.8" x14ac:dyDescent="0.3">
      <c r="B535" s="23"/>
      <c r="E535" s="11"/>
    </row>
    <row r="536" spans="2:5" ht="13.8" x14ac:dyDescent="0.3">
      <c r="B536" s="23"/>
      <c r="E536" s="11"/>
    </row>
    <row r="537" spans="2:5" ht="13.8" x14ac:dyDescent="0.3">
      <c r="B537" s="23"/>
      <c r="E537" s="11"/>
    </row>
    <row r="538" spans="2:5" ht="13.8" x14ac:dyDescent="0.3">
      <c r="B538" s="23"/>
      <c r="E538" s="11"/>
    </row>
    <row r="539" spans="2:5" ht="13.8" x14ac:dyDescent="0.3">
      <c r="B539" s="23"/>
      <c r="E539" s="11"/>
    </row>
    <row r="540" spans="2:5" ht="13.8" x14ac:dyDescent="0.3">
      <c r="B540" s="23"/>
      <c r="E540" s="11"/>
    </row>
    <row r="541" spans="2:5" ht="13.8" x14ac:dyDescent="0.3">
      <c r="B541" s="23"/>
      <c r="E541" s="11"/>
    </row>
    <row r="542" spans="2:5" ht="13.8" x14ac:dyDescent="0.3">
      <c r="B542" s="23"/>
      <c r="E542" s="11"/>
    </row>
    <row r="543" spans="2:5" ht="13.8" x14ac:dyDescent="0.3">
      <c r="B543" s="23"/>
      <c r="E543" s="11"/>
    </row>
    <row r="544" spans="2:5" ht="13.8" x14ac:dyDescent="0.3">
      <c r="B544" s="23"/>
      <c r="E544" s="11"/>
    </row>
    <row r="545" spans="2:5" ht="13.8" x14ac:dyDescent="0.3">
      <c r="B545" s="23"/>
      <c r="E545" s="11"/>
    </row>
    <row r="546" spans="2:5" ht="13.8" x14ac:dyDescent="0.3">
      <c r="B546" s="23"/>
      <c r="E546" s="11"/>
    </row>
    <row r="547" spans="2:5" ht="13.8" x14ac:dyDescent="0.3">
      <c r="B547" s="23"/>
      <c r="E547" s="11"/>
    </row>
    <row r="548" spans="2:5" ht="13.8" x14ac:dyDescent="0.3">
      <c r="B548" s="23"/>
      <c r="E548" s="11"/>
    </row>
    <row r="549" spans="2:5" ht="13.8" x14ac:dyDescent="0.3">
      <c r="B549" s="23"/>
      <c r="E549" s="11"/>
    </row>
    <row r="550" spans="2:5" ht="13.8" x14ac:dyDescent="0.3">
      <c r="B550" s="23"/>
      <c r="E550" s="11"/>
    </row>
    <row r="551" spans="2:5" ht="13.8" x14ac:dyDescent="0.3">
      <c r="B551" s="23"/>
      <c r="E551" s="11"/>
    </row>
    <row r="552" spans="2:5" ht="13.8" x14ac:dyDescent="0.3">
      <c r="B552" s="23"/>
      <c r="E552" s="11"/>
    </row>
    <row r="553" spans="2:5" ht="13.8" x14ac:dyDescent="0.3">
      <c r="B553" s="23"/>
      <c r="E553" s="11"/>
    </row>
    <row r="554" spans="2:5" ht="13.8" x14ac:dyDescent="0.3">
      <c r="B554" s="23"/>
      <c r="E554" s="11"/>
    </row>
    <row r="555" spans="2:5" ht="13.8" x14ac:dyDescent="0.3">
      <c r="B555" s="23"/>
      <c r="E555" s="11"/>
    </row>
    <row r="556" spans="2:5" ht="13.8" x14ac:dyDescent="0.3">
      <c r="B556" s="23"/>
      <c r="E556" s="11"/>
    </row>
    <row r="557" spans="2:5" ht="13.8" x14ac:dyDescent="0.3">
      <c r="B557" s="23"/>
      <c r="E557" s="11"/>
    </row>
    <row r="558" spans="2:5" ht="13.8" x14ac:dyDescent="0.3">
      <c r="B558" s="23"/>
      <c r="E558" s="11"/>
    </row>
    <row r="559" spans="2:5" ht="13.8" x14ac:dyDescent="0.3">
      <c r="B559" s="23"/>
      <c r="E559" s="11"/>
    </row>
    <row r="560" spans="2:5" ht="13.8" x14ac:dyDescent="0.3">
      <c r="B560" s="23"/>
      <c r="E560" s="11"/>
    </row>
    <row r="561" spans="2:5" ht="13.8" x14ac:dyDescent="0.3">
      <c r="B561" s="23"/>
      <c r="E561" s="11"/>
    </row>
    <row r="562" spans="2:5" ht="13.8" x14ac:dyDescent="0.3">
      <c r="B562" s="23"/>
      <c r="E562" s="11"/>
    </row>
    <row r="563" spans="2:5" ht="13.8" x14ac:dyDescent="0.3">
      <c r="B563" s="23"/>
      <c r="E563" s="11"/>
    </row>
    <row r="564" spans="2:5" ht="13.8" x14ac:dyDescent="0.3">
      <c r="B564" s="23"/>
      <c r="E564" s="11"/>
    </row>
    <row r="565" spans="2:5" ht="13.8" x14ac:dyDescent="0.3">
      <c r="B565" s="23"/>
      <c r="E565" s="11"/>
    </row>
    <row r="566" spans="2:5" ht="13.8" x14ac:dyDescent="0.3">
      <c r="B566" s="23"/>
      <c r="E566" s="11"/>
    </row>
    <row r="567" spans="2:5" ht="13.8" x14ac:dyDescent="0.3">
      <c r="B567" s="23"/>
      <c r="E567" s="11"/>
    </row>
    <row r="568" spans="2:5" ht="13.8" x14ac:dyDescent="0.3">
      <c r="B568" s="23"/>
      <c r="E568" s="11"/>
    </row>
    <row r="569" spans="2:5" ht="13.8" x14ac:dyDescent="0.3">
      <c r="B569" s="23"/>
      <c r="E569" s="11"/>
    </row>
    <row r="570" spans="2:5" ht="13.8" x14ac:dyDescent="0.3">
      <c r="B570" s="23"/>
      <c r="E570" s="11"/>
    </row>
    <row r="571" spans="2:5" ht="13.8" x14ac:dyDescent="0.3">
      <c r="B571" s="23"/>
      <c r="E571" s="11"/>
    </row>
    <row r="572" spans="2:5" ht="13.8" x14ac:dyDescent="0.3">
      <c r="B572" s="23"/>
      <c r="E572" s="11"/>
    </row>
    <row r="573" spans="2:5" ht="13.8" x14ac:dyDescent="0.3">
      <c r="B573" s="23"/>
      <c r="E573" s="11"/>
    </row>
    <row r="574" spans="2:5" ht="13.8" x14ac:dyDescent="0.3">
      <c r="B574" s="23"/>
      <c r="E574" s="11"/>
    </row>
    <row r="575" spans="2:5" ht="13.8" x14ac:dyDescent="0.3">
      <c r="B575" s="23"/>
      <c r="E575" s="11"/>
    </row>
    <row r="576" spans="2:5" ht="13.8" x14ac:dyDescent="0.3">
      <c r="B576" s="23"/>
      <c r="E576" s="11"/>
    </row>
    <row r="577" spans="2:5" ht="13.8" x14ac:dyDescent="0.3">
      <c r="B577" s="23"/>
      <c r="E577" s="11"/>
    </row>
    <row r="578" spans="2:5" ht="13.8" x14ac:dyDescent="0.3">
      <c r="B578" s="23"/>
      <c r="E578" s="11"/>
    </row>
    <row r="579" spans="2:5" ht="13.8" x14ac:dyDescent="0.3">
      <c r="B579" s="23"/>
      <c r="E579" s="11"/>
    </row>
    <row r="580" spans="2:5" ht="13.8" x14ac:dyDescent="0.3">
      <c r="B580" s="23"/>
      <c r="E580" s="11"/>
    </row>
    <row r="581" spans="2:5" ht="13.8" x14ac:dyDescent="0.3">
      <c r="B581" s="23"/>
      <c r="E581" s="11"/>
    </row>
    <row r="582" spans="2:5" ht="13.8" x14ac:dyDescent="0.3">
      <c r="B582" s="23"/>
      <c r="E582" s="11"/>
    </row>
    <row r="583" spans="2:5" ht="13.8" x14ac:dyDescent="0.3">
      <c r="B583" s="23"/>
      <c r="E583" s="11"/>
    </row>
    <row r="584" spans="2:5" ht="13.8" x14ac:dyDescent="0.3">
      <c r="B584" s="23"/>
      <c r="E584" s="11"/>
    </row>
    <row r="585" spans="2:5" ht="13.8" x14ac:dyDescent="0.3">
      <c r="B585" s="23"/>
      <c r="E585" s="11"/>
    </row>
    <row r="586" spans="2:5" ht="13.8" x14ac:dyDescent="0.3">
      <c r="B586" s="23"/>
      <c r="E586" s="11"/>
    </row>
    <row r="587" spans="2:5" ht="13.8" x14ac:dyDescent="0.3">
      <c r="B587" s="23"/>
      <c r="E587" s="11"/>
    </row>
    <row r="588" spans="2:5" ht="13.8" x14ac:dyDescent="0.3">
      <c r="B588" s="23"/>
      <c r="E588" s="11"/>
    </row>
    <row r="589" spans="2:5" ht="13.8" x14ac:dyDescent="0.3">
      <c r="B589" s="23"/>
      <c r="E589" s="11"/>
    </row>
    <row r="590" spans="2:5" ht="13.8" x14ac:dyDescent="0.3">
      <c r="B590" s="23"/>
      <c r="E590" s="11"/>
    </row>
    <row r="591" spans="2:5" ht="13.8" x14ac:dyDescent="0.3">
      <c r="B591" s="23"/>
      <c r="E591" s="11"/>
    </row>
    <row r="592" spans="2:5" ht="13.8" x14ac:dyDescent="0.3">
      <c r="B592" s="23"/>
      <c r="E592" s="11"/>
    </row>
    <row r="593" spans="2:5" ht="13.8" x14ac:dyDescent="0.3">
      <c r="B593" s="23"/>
      <c r="E593" s="11"/>
    </row>
    <row r="594" spans="2:5" ht="13.8" x14ac:dyDescent="0.3">
      <c r="B594" s="23"/>
      <c r="E594" s="11"/>
    </row>
    <row r="595" spans="2:5" ht="13.8" x14ac:dyDescent="0.3">
      <c r="B595" s="23"/>
      <c r="E595" s="11"/>
    </row>
    <row r="596" spans="2:5" ht="13.8" x14ac:dyDescent="0.3">
      <c r="B596" s="23"/>
      <c r="E596" s="11"/>
    </row>
    <row r="597" spans="2:5" ht="13.8" x14ac:dyDescent="0.3">
      <c r="B597" s="23"/>
      <c r="E597" s="11"/>
    </row>
    <row r="598" spans="2:5" ht="13.8" x14ac:dyDescent="0.3">
      <c r="B598" s="23"/>
      <c r="E598" s="11"/>
    </row>
    <row r="599" spans="2:5" ht="13.8" x14ac:dyDescent="0.3">
      <c r="B599" s="23"/>
      <c r="E599" s="11"/>
    </row>
    <row r="600" spans="2:5" ht="13.8" x14ac:dyDescent="0.3">
      <c r="B600" s="23"/>
      <c r="E600" s="11"/>
    </row>
    <row r="601" spans="2:5" ht="13.8" x14ac:dyDescent="0.3">
      <c r="B601" s="23"/>
      <c r="E601" s="11"/>
    </row>
    <row r="602" spans="2:5" ht="13.8" x14ac:dyDescent="0.3">
      <c r="B602" s="23"/>
      <c r="E602" s="11"/>
    </row>
    <row r="603" spans="2:5" ht="13.8" x14ac:dyDescent="0.3">
      <c r="B603" s="23"/>
      <c r="E603" s="11"/>
    </row>
    <row r="604" spans="2:5" ht="13.8" x14ac:dyDescent="0.3">
      <c r="B604" s="23"/>
      <c r="E604" s="11"/>
    </row>
    <row r="605" spans="2:5" ht="13.8" x14ac:dyDescent="0.3">
      <c r="B605" s="23"/>
      <c r="E605" s="11"/>
    </row>
    <row r="606" spans="2:5" ht="13.8" x14ac:dyDescent="0.3">
      <c r="B606" s="23"/>
      <c r="E606" s="11"/>
    </row>
    <row r="607" spans="2:5" ht="13.8" x14ac:dyDescent="0.3">
      <c r="B607" s="23"/>
      <c r="E607" s="11"/>
    </row>
    <row r="608" spans="2:5" ht="13.8" x14ac:dyDescent="0.3">
      <c r="B608" s="23"/>
      <c r="E608" s="11"/>
    </row>
    <row r="609" spans="2:5" ht="13.8" x14ac:dyDescent="0.3">
      <c r="B609" s="23"/>
      <c r="E609" s="11"/>
    </row>
    <row r="610" spans="2:5" ht="13.8" x14ac:dyDescent="0.3">
      <c r="B610" s="23"/>
      <c r="E610" s="11"/>
    </row>
    <row r="611" spans="2:5" ht="13.8" x14ac:dyDescent="0.3">
      <c r="B611" s="23"/>
      <c r="E611" s="11"/>
    </row>
    <row r="612" spans="2:5" ht="13.8" x14ac:dyDescent="0.3">
      <c r="B612" s="23"/>
      <c r="E612" s="11"/>
    </row>
    <row r="613" spans="2:5" ht="13.8" x14ac:dyDescent="0.3">
      <c r="B613" s="23"/>
      <c r="E613" s="11"/>
    </row>
    <row r="614" spans="2:5" ht="13.8" x14ac:dyDescent="0.3">
      <c r="B614" s="23"/>
      <c r="E614" s="11"/>
    </row>
    <row r="615" spans="2:5" ht="13.8" x14ac:dyDescent="0.3">
      <c r="B615" s="23"/>
      <c r="E615" s="11"/>
    </row>
    <row r="616" spans="2:5" ht="13.8" x14ac:dyDescent="0.3">
      <c r="B616" s="23"/>
      <c r="E616" s="11"/>
    </row>
    <row r="617" spans="2:5" ht="13.8" x14ac:dyDescent="0.3">
      <c r="B617" s="23"/>
      <c r="E617" s="11"/>
    </row>
    <row r="618" spans="2:5" ht="13.8" x14ac:dyDescent="0.3">
      <c r="B618" s="23"/>
      <c r="E618" s="11"/>
    </row>
    <row r="619" spans="2:5" ht="13.8" x14ac:dyDescent="0.3">
      <c r="B619" s="23"/>
      <c r="E619" s="11"/>
    </row>
    <row r="620" spans="2:5" ht="13.8" x14ac:dyDescent="0.3">
      <c r="B620" s="23"/>
      <c r="E620" s="11"/>
    </row>
    <row r="621" spans="2:5" ht="13.8" x14ac:dyDescent="0.3">
      <c r="B621" s="23"/>
      <c r="E621" s="11"/>
    </row>
    <row r="622" spans="2:5" ht="13.8" x14ac:dyDescent="0.3">
      <c r="B622" s="23"/>
      <c r="E622" s="11"/>
    </row>
    <row r="623" spans="2:5" ht="13.8" x14ac:dyDescent="0.3">
      <c r="B623" s="23"/>
      <c r="E623" s="11"/>
    </row>
    <row r="624" spans="2:5" ht="13.8" x14ac:dyDescent="0.3">
      <c r="B624" s="23"/>
      <c r="E624" s="11"/>
    </row>
    <row r="625" spans="2:5" ht="13.8" x14ac:dyDescent="0.3">
      <c r="B625" s="23"/>
      <c r="E625" s="11"/>
    </row>
    <row r="626" spans="2:5" ht="13.8" x14ac:dyDescent="0.3">
      <c r="B626" s="23"/>
      <c r="E626" s="11"/>
    </row>
    <row r="627" spans="2:5" ht="13.8" x14ac:dyDescent="0.3">
      <c r="B627" s="23"/>
      <c r="E627" s="11"/>
    </row>
    <row r="628" spans="2:5" ht="13.8" x14ac:dyDescent="0.3">
      <c r="B628" s="23"/>
      <c r="E628" s="11"/>
    </row>
    <row r="629" spans="2:5" ht="13.8" x14ac:dyDescent="0.3">
      <c r="B629" s="23"/>
      <c r="E629" s="11"/>
    </row>
    <row r="630" spans="2:5" ht="13.8" x14ac:dyDescent="0.3">
      <c r="B630" s="23"/>
      <c r="E630" s="11"/>
    </row>
    <row r="631" spans="2:5" ht="13.8" x14ac:dyDescent="0.3">
      <c r="B631" s="23"/>
      <c r="E631" s="11"/>
    </row>
    <row r="632" spans="2:5" ht="13.8" x14ac:dyDescent="0.3">
      <c r="B632" s="23"/>
      <c r="E632" s="11"/>
    </row>
    <row r="633" spans="2:5" ht="13.8" x14ac:dyDescent="0.3">
      <c r="B633" s="23"/>
      <c r="E633" s="11"/>
    </row>
    <row r="634" spans="2:5" ht="13.8" x14ac:dyDescent="0.3">
      <c r="B634" s="23"/>
      <c r="E634" s="11"/>
    </row>
    <row r="635" spans="2:5" ht="13.8" x14ac:dyDescent="0.3">
      <c r="B635" s="23"/>
      <c r="E635" s="11"/>
    </row>
    <row r="636" spans="2:5" ht="13.8" x14ac:dyDescent="0.3">
      <c r="B636" s="23"/>
      <c r="E636" s="11"/>
    </row>
    <row r="637" spans="2:5" ht="13.8" x14ac:dyDescent="0.3">
      <c r="B637" s="23"/>
      <c r="E637" s="11"/>
    </row>
    <row r="638" spans="2:5" ht="13.8" x14ac:dyDescent="0.3">
      <c r="B638" s="23"/>
      <c r="E638" s="11"/>
    </row>
    <row r="639" spans="2:5" ht="13.8" x14ac:dyDescent="0.3">
      <c r="B639" s="23"/>
      <c r="E639" s="11"/>
    </row>
    <row r="640" spans="2:5" ht="13.8" x14ac:dyDescent="0.3">
      <c r="B640" s="23"/>
      <c r="E640" s="11"/>
    </row>
    <row r="641" spans="2:5" ht="13.8" x14ac:dyDescent="0.3">
      <c r="B641" s="23"/>
      <c r="E641" s="11"/>
    </row>
    <row r="642" spans="2:5" ht="13.8" x14ac:dyDescent="0.3">
      <c r="B642" s="23"/>
      <c r="E642" s="11"/>
    </row>
    <row r="643" spans="2:5" ht="13.8" x14ac:dyDescent="0.3">
      <c r="B643" s="23"/>
      <c r="E643" s="11"/>
    </row>
    <row r="644" spans="2:5" ht="13.8" x14ac:dyDescent="0.3">
      <c r="B644" s="23"/>
      <c r="E644" s="11"/>
    </row>
    <row r="645" spans="2:5" ht="13.8" x14ac:dyDescent="0.3">
      <c r="B645" s="23"/>
      <c r="E645" s="11"/>
    </row>
    <row r="646" spans="2:5" ht="13.8" x14ac:dyDescent="0.3">
      <c r="B646" s="23"/>
      <c r="E646" s="11"/>
    </row>
    <row r="647" spans="2:5" ht="13.8" x14ac:dyDescent="0.3">
      <c r="B647" s="23"/>
      <c r="E647" s="11"/>
    </row>
    <row r="648" spans="2:5" ht="13.8" x14ac:dyDescent="0.3">
      <c r="B648" s="23"/>
      <c r="E648" s="11"/>
    </row>
    <row r="649" spans="2:5" ht="13.8" x14ac:dyDescent="0.3">
      <c r="B649" s="23"/>
      <c r="E649" s="11"/>
    </row>
    <row r="650" spans="2:5" ht="13.8" x14ac:dyDescent="0.3">
      <c r="B650" s="23"/>
      <c r="E650" s="11"/>
    </row>
    <row r="651" spans="2:5" ht="13.8" x14ac:dyDescent="0.3">
      <c r="B651" s="23"/>
      <c r="E651" s="11"/>
    </row>
    <row r="652" spans="2:5" ht="13.8" x14ac:dyDescent="0.3">
      <c r="B652" s="23"/>
      <c r="E652" s="11"/>
    </row>
    <row r="653" spans="2:5" ht="13.8" x14ac:dyDescent="0.3">
      <c r="B653" s="23"/>
      <c r="E653" s="11"/>
    </row>
    <row r="654" spans="2:5" ht="13.8" x14ac:dyDescent="0.3">
      <c r="B654" s="23"/>
      <c r="E654" s="11"/>
    </row>
    <row r="655" spans="2:5" ht="13.8" x14ac:dyDescent="0.3">
      <c r="B655" s="23"/>
      <c r="E655" s="11"/>
    </row>
    <row r="656" spans="2:5" ht="13.8" x14ac:dyDescent="0.3">
      <c r="B656" s="23"/>
      <c r="E656" s="11"/>
    </row>
    <row r="657" spans="2:5" ht="13.8" x14ac:dyDescent="0.3">
      <c r="B657" s="23"/>
      <c r="E657" s="11"/>
    </row>
    <row r="658" spans="2:5" ht="13.8" x14ac:dyDescent="0.3">
      <c r="B658" s="23"/>
      <c r="E658" s="11"/>
    </row>
    <row r="659" spans="2:5" ht="13.8" x14ac:dyDescent="0.3">
      <c r="B659" s="23"/>
      <c r="E659" s="11"/>
    </row>
    <row r="660" spans="2:5" ht="13.8" x14ac:dyDescent="0.3">
      <c r="B660" s="23"/>
      <c r="E660" s="11"/>
    </row>
    <row r="661" spans="2:5" ht="13.8" x14ac:dyDescent="0.3">
      <c r="B661" s="23"/>
      <c r="E661" s="11"/>
    </row>
    <row r="662" spans="2:5" ht="13.8" x14ac:dyDescent="0.3">
      <c r="B662" s="23"/>
      <c r="E662" s="11"/>
    </row>
    <row r="663" spans="2:5" ht="13.8" x14ac:dyDescent="0.3">
      <c r="B663" s="23"/>
      <c r="E663" s="11"/>
    </row>
    <row r="664" spans="2:5" ht="13.8" x14ac:dyDescent="0.3">
      <c r="B664" s="23"/>
      <c r="E664" s="11"/>
    </row>
    <row r="665" spans="2:5" ht="13.8" x14ac:dyDescent="0.3">
      <c r="B665" s="23"/>
      <c r="E665" s="11"/>
    </row>
    <row r="666" spans="2:5" ht="13.8" x14ac:dyDescent="0.3">
      <c r="B666" s="23"/>
      <c r="E666" s="11"/>
    </row>
    <row r="667" spans="2:5" ht="13.8" x14ac:dyDescent="0.3">
      <c r="B667" s="23"/>
      <c r="E667" s="11"/>
    </row>
    <row r="668" spans="2:5" ht="13.8" x14ac:dyDescent="0.3">
      <c r="B668" s="23"/>
      <c r="E668" s="11"/>
    </row>
    <row r="669" spans="2:5" ht="13.8" x14ac:dyDescent="0.3">
      <c r="B669" s="23"/>
      <c r="E669" s="11"/>
    </row>
    <row r="670" spans="2:5" ht="13.8" x14ac:dyDescent="0.3">
      <c r="B670" s="23"/>
      <c r="E670" s="11"/>
    </row>
    <row r="671" spans="2:5" ht="13.8" x14ac:dyDescent="0.3">
      <c r="B671" s="23"/>
      <c r="E671" s="11"/>
    </row>
    <row r="672" spans="2:5" ht="13.8" x14ac:dyDescent="0.3">
      <c r="B672" s="23"/>
      <c r="E672" s="11"/>
    </row>
    <row r="673" spans="2:5" ht="13.8" x14ac:dyDescent="0.3">
      <c r="B673" s="23"/>
      <c r="E673" s="11"/>
    </row>
    <row r="674" spans="2:5" ht="13.8" x14ac:dyDescent="0.3">
      <c r="B674" s="23"/>
      <c r="E674" s="11"/>
    </row>
    <row r="675" spans="2:5" ht="13.8" x14ac:dyDescent="0.3">
      <c r="B675" s="23"/>
      <c r="E675" s="11"/>
    </row>
    <row r="676" spans="2:5" ht="13.8" x14ac:dyDescent="0.3">
      <c r="B676" s="23"/>
      <c r="E676" s="11"/>
    </row>
    <row r="677" spans="2:5" ht="13.8" x14ac:dyDescent="0.3">
      <c r="B677" s="23"/>
      <c r="E677" s="11"/>
    </row>
    <row r="678" spans="2:5" ht="13.8" x14ac:dyDescent="0.3">
      <c r="B678" s="23"/>
      <c r="E678" s="11"/>
    </row>
    <row r="679" spans="2:5" ht="13.8" x14ac:dyDescent="0.3">
      <c r="B679" s="23"/>
      <c r="E679" s="11"/>
    </row>
    <row r="680" spans="2:5" ht="13.8" x14ac:dyDescent="0.3">
      <c r="B680" s="23"/>
      <c r="E680" s="11"/>
    </row>
    <row r="681" spans="2:5" ht="13.8" x14ac:dyDescent="0.3">
      <c r="B681" s="23"/>
      <c r="E681" s="11"/>
    </row>
    <row r="682" spans="2:5" ht="13.8" x14ac:dyDescent="0.3">
      <c r="B682" s="23"/>
      <c r="E682" s="11"/>
    </row>
    <row r="683" spans="2:5" ht="13.8" x14ac:dyDescent="0.3">
      <c r="B683" s="23"/>
      <c r="E683" s="11"/>
    </row>
    <row r="684" spans="2:5" ht="13.8" x14ac:dyDescent="0.3">
      <c r="B684" s="23"/>
      <c r="E684" s="11"/>
    </row>
    <row r="685" spans="2:5" ht="13.8" x14ac:dyDescent="0.3">
      <c r="B685" s="23"/>
      <c r="E685" s="11"/>
    </row>
    <row r="686" spans="2:5" ht="13.8" x14ac:dyDescent="0.3">
      <c r="B686" s="23"/>
      <c r="E686" s="11"/>
    </row>
    <row r="687" spans="2:5" ht="13.8" x14ac:dyDescent="0.3">
      <c r="B687" s="23"/>
      <c r="E687" s="11"/>
    </row>
    <row r="688" spans="2:5" ht="13.8" x14ac:dyDescent="0.3">
      <c r="B688" s="23"/>
      <c r="E688" s="11"/>
    </row>
    <row r="689" spans="2:5" ht="13.8" x14ac:dyDescent="0.3">
      <c r="B689" s="23"/>
      <c r="E689" s="11"/>
    </row>
    <row r="690" spans="2:5" ht="13.8" x14ac:dyDescent="0.3">
      <c r="B690" s="23"/>
      <c r="E690" s="11"/>
    </row>
    <row r="691" spans="2:5" ht="13.8" x14ac:dyDescent="0.3">
      <c r="B691" s="23"/>
      <c r="E691" s="11"/>
    </row>
    <row r="692" spans="2:5" ht="13.8" x14ac:dyDescent="0.3">
      <c r="B692" s="23"/>
      <c r="E692" s="11"/>
    </row>
    <row r="693" spans="2:5" ht="13.8" x14ac:dyDescent="0.3">
      <c r="B693" s="23"/>
      <c r="E693" s="11"/>
    </row>
    <row r="694" spans="2:5" ht="13.8" x14ac:dyDescent="0.3">
      <c r="B694" s="23"/>
      <c r="E694" s="11"/>
    </row>
    <row r="695" spans="2:5" ht="13.8" x14ac:dyDescent="0.3">
      <c r="B695" s="23"/>
      <c r="E695" s="11"/>
    </row>
    <row r="696" spans="2:5" ht="13.8" x14ac:dyDescent="0.3">
      <c r="B696" s="23"/>
      <c r="E696" s="11"/>
    </row>
    <row r="697" spans="2:5" ht="13.8" x14ac:dyDescent="0.3">
      <c r="B697" s="23"/>
      <c r="E697" s="11"/>
    </row>
    <row r="698" spans="2:5" ht="13.8" x14ac:dyDescent="0.3">
      <c r="B698" s="23"/>
      <c r="E698" s="11"/>
    </row>
    <row r="699" spans="2:5" ht="13.8" x14ac:dyDescent="0.3">
      <c r="B699" s="23"/>
      <c r="E699" s="11"/>
    </row>
    <row r="700" spans="2:5" ht="13.8" x14ac:dyDescent="0.3">
      <c r="B700" s="23"/>
      <c r="E700" s="11"/>
    </row>
    <row r="701" spans="2:5" ht="13.8" x14ac:dyDescent="0.3">
      <c r="B701" s="23"/>
      <c r="E701" s="11"/>
    </row>
    <row r="702" spans="2:5" ht="13.8" x14ac:dyDescent="0.3">
      <c r="B702" s="23"/>
      <c r="E702" s="11"/>
    </row>
    <row r="703" spans="2:5" ht="13.8" x14ac:dyDescent="0.3">
      <c r="B703" s="23"/>
      <c r="E703" s="11"/>
    </row>
    <row r="704" spans="2:5" ht="13.8" x14ac:dyDescent="0.3">
      <c r="B704" s="23"/>
      <c r="E704" s="11"/>
    </row>
    <row r="705" spans="2:5" ht="13.8" x14ac:dyDescent="0.3">
      <c r="B705" s="23"/>
      <c r="E705" s="11"/>
    </row>
    <row r="706" spans="2:5" ht="13.8" x14ac:dyDescent="0.3">
      <c r="B706" s="23"/>
      <c r="E706" s="11"/>
    </row>
    <row r="707" spans="2:5" ht="13.8" x14ac:dyDescent="0.3">
      <c r="B707" s="23"/>
      <c r="E707" s="11"/>
    </row>
    <row r="708" spans="2:5" ht="13.8" x14ac:dyDescent="0.3">
      <c r="B708" s="23"/>
      <c r="E708" s="11"/>
    </row>
    <row r="709" spans="2:5" ht="13.8" x14ac:dyDescent="0.3">
      <c r="B709" s="23"/>
      <c r="E709" s="11"/>
    </row>
    <row r="710" spans="2:5" ht="13.8" x14ac:dyDescent="0.3">
      <c r="B710" s="23"/>
      <c r="E710" s="11"/>
    </row>
    <row r="711" spans="2:5" ht="13.8" x14ac:dyDescent="0.3">
      <c r="B711" s="23"/>
      <c r="E711" s="11"/>
    </row>
    <row r="712" spans="2:5" ht="13.8" x14ac:dyDescent="0.3">
      <c r="B712" s="23"/>
      <c r="E712" s="11"/>
    </row>
    <row r="713" spans="2:5" ht="13.8" x14ac:dyDescent="0.3">
      <c r="B713" s="23"/>
      <c r="E713" s="11"/>
    </row>
    <row r="714" spans="2:5" ht="13.8" x14ac:dyDescent="0.3">
      <c r="B714" s="23"/>
      <c r="E714" s="11"/>
    </row>
    <row r="715" spans="2:5" ht="13.8" x14ac:dyDescent="0.3">
      <c r="B715" s="23"/>
      <c r="E715" s="11"/>
    </row>
    <row r="716" spans="2:5" ht="13.8" x14ac:dyDescent="0.3">
      <c r="B716" s="23"/>
      <c r="E716" s="11"/>
    </row>
    <row r="717" spans="2:5" ht="13.8" x14ac:dyDescent="0.3">
      <c r="B717" s="23"/>
      <c r="E717" s="11"/>
    </row>
    <row r="718" spans="2:5" ht="13.8" x14ac:dyDescent="0.3">
      <c r="B718" s="23"/>
      <c r="E718" s="11"/>
    </row>
    <row r="719" spans="2:5" ht="13.8" x14ac:dyDescent="0.3">
      <c r="B719" s="23"/>
      <c r="E719" s="11"/>
    </row>
    <row r="720" spans="2:5" ht="13.8" x14ac:dyDescent="0.3">
      <c r="B720" s="23"/>
      <c r="E720" s="11"/>
    </row>
    <row r="721" spans="2:5" ht="13.8" x14ac:dyDescent="0.3">
      <c r="B721" s="23"/>
      <c r="E721" s="11"/>
    </row>
    <row r="722" spans="2:5" ht="13.8" x14ac:dyDescent="0.3">
      <c r="B722" s="23"/>
      <c r="E722" s="11"/>
    </row>
    <row r="723" spans="2:5" ht="13.8" x14ac:dyDescent="0.3">
      <c r="B723" s="23"/>
      <c r="E723" s="11"/>
    </row>
    <row r="724" spans="2:5" ht="13.8" x14ac:dyDescent="0.3">
      <c r="B724" s="23"/>
      <c r="E724" s="11"/>
    </row>
    <row r="725" spans="2:5" ht="13.8" x14ac:dyDescent="0.3">
      <c r="B725" s="23"/>
      <c r="E725" s="11"/>
    </row>
    <row r="726" spans="2:5" ht="13.8" x14ac:dyDescent="0.3">
      <c r="B726" s="23"/>
      <c r="E726" s="11"/>
    </row>
    <row r="727" spans="2:5" ht="13.8" x14ac:dyDescent="0.3">
      <c r="B727" s="23"/>
      <c r="E727" s="11"/>
    </row>
    <row r="728" spans="2:5" ht="13.8" x14ac:dyDescent="0.3">
      <c r="B728" s="23"/>
      <c r="E728" s="11"/>
    </row>
    <row r="729" spans="2:5" ht="13.8" x14ac:dyDescent="0.3">
      <c r="B729" s="23"/>
      <c r="E729" s="11"/>
    </row>
    <row r="730" spans="2:5" ht="13.8" x14ac:dyDescent="0.3">
      <c r="B730" s="23"/>
      <c r="E730" s="11"/>
    </row>
    <row r="731" spans="2:5" ht="13.8" x14ac:dyDescent="0.3">
      <c r="B731" s="23"/>
      <c r="E731" s="11"/>
    </row>
    <row r="732" spans="2:5" ht="13.8" x14ac:dyDescent="0.3">
      <c r="B732" s="23"/>
      <c r="E732" s="11"/>
    </row>
    <row r="733" spans="2:5" ht="13.8" x14ac:dyDescent="0.3">
      <c r="B733" s="23"/>
      <c r="E733" s="11"/>
    </row>
    <row r="734" spans="2:5" ht="13.8" x14ac:dyDescent="0.3">
      <c r="B734" s="23"/>
      <c r="E734" s="11"/>
    </row>
    <row r="735" spans="2:5" ht="13.8" x14ac:dyDescent="0.3">
      <c r="B735" s="23"/>
      <c r="E735" s="11"/>
    </row>
    <row r="736" spans="2:5" ht="13.8" x14ac:dyDescent="0.3">
      <c r="B736" s="23"/>
      <c r="E736" s="11"/>
    </row>
    <row r="737" spans="2:5" ht="13.8" x14ac:dyDescent="0.3">
      <c r="B737" s="23"/>
      <c r="E737" s="11"/>
    </row>
    <row r="738" spans="2:5" ht="13.8" x14ac:dyDescent="0.3">
      <c r="B738" s="23"/>
      <c r="E738" s="11"/>
    </row>
    <row r="739" spans="2:5" ht="13.8" x14ac:dyDescent="0.3">
      <c r="B739" s="23"/>
      <c r="E739" s="11"/>
    </row>
    <row r="740" spans="2:5" ht="13.8" x14ac:dyDescent="0.3">
      <c r="B740" s="23"/>
      <c r="E740" s="11"/>
    </row>
    <row r="741" spans="2:5" ht="13.8" x14ac:dyDescent="0.3">
      <c r="B741" s="23"/>
      <c r="E741" s="11"/>
    </row>
    <row r="742" spans="2:5" ht="13.8" x14ac:dyDescent="0.3">
      <c r="B742" s="23"/>
      <c r="E742" s="11"/>
    </row>
    <row r="743" spans="2:5" ht="13.8" x14ac:dyDescent="0.3">
      <c r="B743" s="23"/>
      <c r="E743" s="11"/>
    </row>
    <row r="744" spans="2:5" ht="13.8" x14ac:dyDescent="0.3">
      <c r="B744" s="23"/>
      <c r="E744" s="11"/>
    </row>
    <row r="745" spans="2:5" ht="13.8" x14ac:dyDescent="0.3">
      <c r="B745" s="23"/>
      <c r="E745" s="11"/>
    </row>
    <row r="746" spans="2:5" ht="13.8" x14ac:dyDescent="0.3">
      <c r="B746" s="23"/>
      <c r="E746" s="11"/>
    </row>
    <row r="747" spans="2:5" ht="13.8" x14ac:dyDescent="0.3">
      <c r="B747" s="23"/>
      <c r="E747" s="11"/>
    </row>
    <row r="748" spans="2:5" ht="13.8" x14ac:dyDescent="0.3">
      <c r="B748" s="23"/>
      <c r="E748" s="11"/>
    </row>
    <row r="749" spans="2:5" ht="13.8" x14ac:dyDescent="0.3">
      <c r="B749" s="23"/>
      <c r="E749" s="11"/>
    </row>
    <row r="750" spans="2:5" ht="13.8" x14ac:dyDescent="0.3">
      <c r="B750" s="23"/>
      <c r="E750" s="11"/>
    </row>
    <row r="751" spans="2:5" ht="13.8" x14ac:dyDescent="0.3">
      <c r="B751" s="23"/>
      <c r="E751" s="11"/>
    </row>
    <row r="752" spans="2:5" ht="13.8" x14ac:dyDescent="0.3">
      <c r="B752" s="23"/>
      <c r="E752" s="11"/>
    </row>
    <row r="753" spans="2:5" ht="13.8" x14ac:dyDescent="0.3">
      <c r="B753" s="23"/>
      <c r="E753" s="11"/>
    </row>
    <row r="754" spans="2:5" ht="13.8" x14ac:dyDescent="0.3">
      <c r="B754" s="23"/>
      <c r="E754" s="11"/>
    </row>
    <row r="755" spans="2:5" ht="13.8" x14ac:dyDescent="0.3">
      <c r="B755" s="23"/>
      <c r="E755" s="11"/>
    </row>
    <row r="756" spans="2:5" ht="13.8" x14ac:dyDescent="0.3">
      <c r="B756" s="23"/>
      <c r="E756" s="11"/>
    </row>
    <row r="757" spans="2:5" ht="13.8" x14ac:dyDescent="0.3">
      <c r="B757" s="23"/>
      <c r="E757" s="11"/>
    </row>
    <row r="758" spans="2:5" ht="13.8" x14ac:dyDescent="0.3">
      <c r="B758" s="23"/>
      <c r="E758" s="11"/>
    </row>
    <row r="759" spans="2:5" ht="13.8" x14ac:dyDescent="0.3">
      <c r="B759" s="23"/>
      <c r="E759" s="11"/>
    </row>
    <row r="760" spans="2:5" ht="13.8" x14ac:dyDescent="0.3">
      <c r="B760" s="23"/>
      <c r="E760" s="11"/>
    </row>
    <row r="761" spans="2:5" ht="13.8" x14ac:dyDescent="0.3">
      <c r="B761" s="23"/>
      <c r="E761" s="11"/>
    </row>
    <row r="762" spans="2:5" ht="13.8" x14ac:dyDescent="0.3">
      <c r="B762" s="23"/>
      <c r="E762" s="11"/>
    </row>
    <row r="763" spans="2:5" ht="13.8" x14ac:dyDescent="0.3">
      <c r="B763" s="23"/>
      <c r="E763" s="11"/>
    </row>
    <row r="764" spans="2:5" ht="13.8" x14ac:dyDescent="0.3">
      <c r="B764" s="23"/>
      <c r="E764" s="11"/>
    </row>
    <row r="765" spans="2:5" ht="13.8" x14ac:dyDescent="0.3">
      <c r="B765" s="23"/>
      <c r="E765" s="11"/>
    </row>
    <row r="766" spans="2:5" ht="13.8" x14ac:dyDescent="0.3">
      <c r="B766" s="23"/>
      <c r="E766" s="11"/>
    </row>
    <row r="767" spans="2:5" ht="13.8" x14ac:dyDescent="0.3">
      <c r="B767" s="23"/>
      <c r="E767" s="11"/>
    </row>
    <row r="768" spans="2:5" ht="13.8" x14ac:dyDescent="0.3">
      <c r="B768" s="23"/>
      <c r="E768" s="11"/>
    </row>
    <row r="769" spans="2:5" ht="13.8" x14ac:dyDescent="0.3">
      <c r="B769" s="23"/>
      <c r="E769" s="11"/>
    </row>
    <row r="770" spans="2:5" ht="13.8" x14ac:dyDescent="0.3">
      <c r="B770" s="23"/>
      <c r="E770" s="11"/>
    </row>
    <row r="771" spans="2:5" ht="13.8" x14ac:dyDescent="0.3">
      <c r="B771" s="23"/>
      <c r="E771" s="11"/>
    </row>
    <row r="772" spans="2:5" ht="13.8" x14ac:dyDescent="0.3">
      <c r="B772" s="23"/>
      <c r="E772" s="11"/>
    </row>
    <row r="773" spans="2:5" ht="13.8" x14ac:dyDescent="0.3">
      <c r="B773" s="23"/>
      <c r="E773" s="11"/>
    </row>
    <row r="774" spans="2:5" ht="13.8" x14ac:dyDescent="0.3">
      <c r="B774" s="23"/>
      <c r="E774" s="11"/>
    </row>
    <row r="775" spans="2:5" ht="13.8" x14ac:dyDescent="0.3">
      <c r="B775" s="23"/>
      <c r="E775" s="11"/>
    </row>
    <row r="776" spans="2:5" ht="13.8" x14ac:dyDescent="0.3">
      <c r="B776" s="23"/>
      <c r="E776" s="11"/>
    </row>
    <row r="777" spans="2:5" ht="13.8" x14ac:dyDescent="0.3">
      <c r="B777" s="23"/>
      <c r="E777" s="11"/>
    </row>
    <row r="778" spans="2:5" ht="13.8" x14ac:dyDescent="0.3">
      <c r="B778" s="23"/>
      <c r="E778" s="11"/>
    </row>
    <row r="779" spans="2:5" ht="13.8" x14ac:dyDescent="0.3">
      <c r="B779" s="23"/>
      <c r="E779" s="11"/>
    </row>
    <row r="780" spans="2:5" ht="13.8" x14ac:dyDescent="0.3">
      <c r="B780" s="23"/>
      <c r="E780" s="11"/>
    </row>
    <row r="781" spans="2:5" ht="13.8" x14ac:dyDescent="0.3">
      <c r="B781" s="23"/>
      <c r="E781" s="11"/>
    </row>
    <row r="782" spans="2:5" ht="13.8" x14ac:dyDescent="0.3">
      <c r="B782" s="23"/>
      <c r="E782" s="11"/>
    </row>
    <row r="783" spans="2:5" ht="13.8" x14ac:dyDescent="0.3">
      <c r="B783" s="23"/>
      <c r="E783" s="11"/>
    </row>
    <row r="784" spans="2:5" ht="13.8" x14ac:dyDescent="0.3">
      <c r="B784" s="23"/>
      <c r="E784" s="11"/>
    </row>
    <row r="785" spans="2:5" ht="13.8" x14ac:dyDescent="0.3">
      <c r="B785" s="23"/>
      <c r="E785" s="11"/>
    </row>
    <row r="786" spans="2:5" ht="13.8" x14ac:dyDescent="0.3">
      <c r="B786" s="23"/>
      <c r="E786" s="11"/>
    </row>
    <row r="787" spans="2:5" ht="13.8" x14ac:dyDescent="0.3">
      <c r="B787" s="23"/>
      <c r="E787" s="11"/>
    </row>
    <row r="788" spans="2:5" ht="13.8" x14ac:dyDescent="0.3">
      <c r="B788" s="23"/>
      <c r="E788" s="11"/>
    </row>
    <row r="789" spans="2:5" ht="13.8" x14ac:dyDescent="0.3">
      <c r="B789" s="23"/>
      <c r="E789" s="11"/>
    </row>
    <row r="790" spans="2:5" ht="13.8" x14ac:dyDescent="0.3">
      <c r="B790" s="23"/>
      <c r="E790" s="11"/>
    </row>
    <row r="791" spans="2:5" ht="13.8" x14ac:dyDescent="0.3">
      <c r="B791" s="23"/>
      <c r="E791" s="11"/>
    </row>
    <row r="792" spans="2:5" ht="13.8" x14ac:dyDescent="0.3">
      <c r="B792" s="23"/>
      <c r="E792" s="11"/>
    </row>
    <row r="793" spans="2:5" ht="13.8" x14ac:dyDescent="0.3">
      <c r="B793" s="23"/>
      <c r="E793" s="11"/>
    </row>
    <row r="794" spans="2:5" ht="13.8" x14ac:dyDescent="0.3">
      <c r="B794" s="23"/>
      <c r="E794" s="11"/>
    </row>
    <row r="795" spans="2:5" ht="13.8" x14ac:dyDescent="0.3">
      <c r="B795" s="23"/>
      <c r="E795" s="11"/>
    </row>
    <row r="796" spans="2:5" ht="13.8" x14ac:dyDescent="0.3">
      <c r="B796" s="23"/>
      <c r="E796" s="11"/>
    </row>
    <row r="797" spans="2:5" ht="13.8" x14ac:dyDescent="0.3">
      <c r="B797" s="23"/>
      <c r="E797" s="11"/>
    </row>
    <row r="798" spans="2:5" ht="13.8" x14ac:dyDescent="0.3">
      <c r="B798" s="23"/>
      <c r="E798" s="11"/>
    </row>
    <row r="799" spans="2:5" ht="13.8" x14ac:dyDescent="0.3">
      <c r="B799" s="23"/>
      <c r="E799" s="11"/>
    </row>
    <row r="800" spans="2:5" ht="13.8" x14ac:dyDescent="0.3">
      <c r="B800" s="23"/>
      <c r="E800" s="11"/>
    </row>
    <row r="801" spans="2:5" ht="13.8" x14ac:dyDescent="0.3">
      <c r="B801" s="23"/>
      <c r="E801" s="11"/>
    </row>
    <row r="802" spans="2:5" ht="13.8" x14ac:dyDescent="0.3">
      <c r="B802" s="23"/>
      <c r="E802" s="11"/>
    </row>
    <row r="803" spans="2:5" ht="13.8" x14ac:dyDescent="0.3">
      <c r="B803" s="23"/>
      <c r="E803" s="11"/>
    </row>
    <row r="804" spans="2:5" ht="13.8" x14ac:dyDescent="0.3">
      <c r="B804" s="23"/>
      <c r="E804" s="11"/>
    </row>
    <row r="805" spans="2:5" ht="13.8" x14ac:dyDescent="0.3">
      <c r="B805" s="23"/>
      <c r="E805" s="11"/>
    </row>
    <row r="806" spans="2:5" ht="13.8" x14ac:dyDescent="0.3">
      <c r="B806" s="23"/>
      <c r="E806" s="11"/>
    </row>
    <row r="807" spans="2:5" ht="13.8" x14ac:dyDescent="0.3">
      <c r="B807" s="23"/>
      <c r="E807" s="11"/>
    </row>
    <row r="808" spans="2:5" ht="13.8" x14ac:dyDescent="0.3">
      <c r="B808" s="23"/>
      <c r="E808" s="11"/>
    </row>
    <row r="809" spans="2:5" ht="13.8" x14ac:dyDescent="0.3">
      <c r="B809" s="23"/>
      <c r="E809" s="11"/>
    </row>
    <row r="810" spans="2:5" ht="13.8" x14ac:dyDescent="0.3">
      <c r="B810" s="23"/>
      <c r="E810" s="11"/>
    </row>
    <row r="811" spans="2:5" ht="13.8" x14ac:dyDescent="0.3">
      <c r="B811" s="23"/>
      <c r="E811" s="11"/>
    </row>
    <row r="812" spans="2:5" ht="13.8" x14ac:dyDescent="0.3">
      <c r="B812" s="23"/>
      <c r="E812" s="11"/>
    </row>
    <row r="813" spans="2:5" ht="13.8" x14ac:dyDescent="0.3">
      <c r="B813" s="23"/>
      <c r="E813" s="11"/>
    </row>
    <row r="814" spans="2:5" ht="13.8" x14ac:dyDescent="0.3">
      <c r="B814" s="23"/>
      <c r="E814" s="11"/>
    </row>
    <row r="815" spans="2:5" ht="13.8" x14ac:dyDescent="0.3">
      <c r="B815" s="23"/>
      <c r="E815" s="11"/>
    </row>
    <row r="816" spans="2:5" ht="13.8" x14ac:dyDescent="0.3">
      <c r="B816" s="23"/>
      <c r="E816" s="11"/>
    </row>
    <row r="817" spans="2:5" ht="13.8" x14ac:dyDescent="0.3">
      <c r="B817" s="23"/>
      <c r="E817" s="11"/>
    </row>
    <row r="818" spans="2:5" ht="13.8" x14ac:dyDescent="0.3">
      <c r="B818" s="23"/>
      <c r="E818" s="11"/>
    </row>
    <row r="819" spans="2:5" ht="13.8" x14ac:dyDescent="0.3">
      <c r="B819" s="23"/>
      <c r="E819" s="11"/>
    </row>
    <row r="820" spans="2:5" ht="13.8" x14ac:dyDescent="0.3">
      <c r="B820" s="23"/>
      <c r="E820" s="11"/>
    </row>
    <row r="821" spans="2:5" ht="13.8" x14ac:dyDescent="0.3">
      <c r="B821" s="23"/>
      <c r="E821" s="11"/>
    </row>
    <row r="822" spans="2:5" ht="13.8" x14ac:dyDescent="0.3">
      <c r="B822" s="23"/>
      <c r="E822" s="11"/>
    </row>
    <row r="823" spans="2:5" ht="13.8" x14ac:dyDescent="0.3">
      <c r="B823" s="23"/>
      <c r="E823" s="11"/>
    </row>
    <row r="824" spans="2:5" ht="13.8" x14ac:dyDescent="0.3">
      <c r="B824" s="23"/>
      <c r="E824" s="11"/>
    </row>
    <row r="825" spans="2:5" ht="13.8" x14ac:dyDescent="0.3">
      <c r="B825" s="23"/>
      <c r="E825" s="11"/>
    </row>
    <row r="826" spans="2:5" ht="13.8" x14ac:dyDescent="0.3">
      <c r="B826" s="23"/>
      <c r="E826" s="11"/>
    </row>
    <row r="827" spans="2:5" ht="13.8" x14ac:dyDescent="0.3">
      <c r="B827" s="23"/>
      <c r="E827" s="11"/>
    </row>
    <row r="828" spans="2:5" ht="13.8" x14ac:dyDescent="0.3">
      <c r="B828" s="23"/>
      <c r="E828" s="11"/>
    </row>
    <row r="829" spans="2:5" ht="13.8" x14ac:dyDescent="0.3">
      <c r="B829" s="23"/>
      <c r="E829" s="11"/>
    </row>
    <row r="830" spans="2:5" ht="13.8" x14ac:dyDescent="0.3">
      <c r="B830" s="23"/>
      <c r="E830" s="11"/>
    </row>
    <row r="831" spans="2:5" ht="13.8" x14ac:dyDescent="0.3">
      <c r="B831" s="23"/>
      <c r="E831" s="11"/>
    </row>
    <row r="832" spans="2:5" ht="13.8" x14ac:dyDescent="0.3">
      <c r="B832" s="23"/>
      <c r="E832" s="11"/>
    </row>
    <row r="833" spans="2:5" ht="13.8" x14ac:dyDescent="0.3">
      <c r="B833" s="23"/>
      <c r="E833" s="11"/>
    </row>
    <row r="834" spans="2:5" ht="13.8" x14ac:dyDescent="0.3">
      <c r="B834" s="23"/>
      <c r="E834" s="11"/>
    </row>
    <row r="835" spans="2:5" ht="13.8" x14ac:dyDescent="0.3">
      <c r="B835" s="23"/>
      <c r="E835" s="11"/>
    </row>
    <row r="836" spans="2:5" ht="13.8" x14ac:dyDescent="0.3">
      <c r="B836" s="23"/>
      <c r="E836" s="11"/>
    </row>
    <row r="837" spans="2:5" ht="13.8" x14ac:dyDescent="0.3">
      <c r="B837" s="23"/>
      <c r="E837" s="11"/>
    </row>
    <row r="838" spans="2:5" ht="13.8" x14ac:dyDescent="0.3">
      <c r="B838" s="23"/>
      <c r="E838" s="11"/>
    </row>
    <row r="839" spans="2:5" ht="13.8" x14ac:dyDescent="0.3">
      <c r="B839" s="23"/>
      <c r="E839" s="11"/>
    </row>
    <row r="840" spans="2:5" ht="13.8" x14ac:dyDescent="0.3">
      <c r="B840" s="23"/>
      <c r="E840" s="11"/>
    </row>
    <row r="841" spans="2:5" ht="13.8" x14ac:dyDescent="0.3">
      <c r="B841" s="23"/>
      <c r="E841" s="11"/>
    </row>
    <row r="842" spans="2:5" ht="13.8" x14ac:dyDescent="0.3">
      <c r="B842" s="23"/>
      <c r="E842" s="11"/>
    </row>
    <row r="843" spans="2:5" ht="13.8" x14ac:dyDescent="0.3">
      <c r="B843" s="23"/>
      <c r="E843" s="11"/>
    </row>
    <row r="844" spans="2:5" ht="13.8" x14ac:dyDescent="0.3">
      <c r="B844" s="23"/>
      <c r="E844" s="11"/>
    </row>
    <row r="845" spans="2:5" ht="13.8" x14ac:dyDescent="0.3">
      <c r="B845" s="23"/>
      <c r="E845" s="11"/>
    </row>
    <row r="846" spans="2:5" ht="13.8" x14ac:dyDescent="0.3">
      <c r="B846" s="23"/>
      <c r="E846" s="11"/>
    </row>
    <row r="847" spans="2:5" ht="13.8" x14ac:dyDescent="0.3">
      <c r="B847" s="23"/>
      <c r="E847" s="11"/>
    </row>
    <row r="848" spans="2:5" ht="13.8" x14ac:dyDescent="0.3">
      <c r="B848" s="23"/>
      <c r="E848" s="11"/>
    </row>
    <row r="849" spans="2:5" ht="13.8" x14ac:dyDescent="0.3">
      <c r="B849" s="23"/>
      <c r="E849" s="11"/>
    </row>
    <row r="850" spans="2:5" ht="13.8" x14ac:dyDescent="0.3">
      <c r="B850" s="23"/>
      <c r="E850" s="11"/>
    </row>
    <row r="851" spans="2:5" ht="13.8" x14ac:dyDescent="0.3">
      <c r="B851" s="23"/>
      <c r="E851" s="11"/>
    </row>
    <row r="852" spans="2:5" ht="13.8" x14ac:dyDescent="0.3">
      <c r="B852" s="23"/>
      <c r="E852" s="11"/>
    </row>
    <row r="853" spans="2:5" ht="13.8" x14ac:dyDescent="0.3">
      <c r="B853" s="23"/>
      <c r="E853" s="11"/>
    </row>
    <row r="854" spans="2:5" ht="13.8" x14ac:dyDescent="0.3">
      <c r="B854" s="23"/>
      <c r="E854" s="11"/>
    </row>
    <row r="855" spans="2:5" ht="13.8" x14ac:dyDescent="0.3">
      <c r="B855" s="23"/>
      <c r="E855" s="11"/>
    </row>
    <row r="856" spans="2:5" ht="13.8" x14ac:dyDescent="0.3">
      <c r="B856" s="23"/>
      <c r="E856" s="11"/>
    </row>
    <row r="857" spans="2:5" ht="13.8" x14ac:dyDescent="0.3">
      <c r="B857" s="23"/>
      <c r="E857" s="11"/>
    </row>
    <row r="858" spans="2:5" ht="13.8" x14ac:dyDescent="0.3">
      <c r="B858" s="23"/>
      <c r="E858" s="11"/>
    </row>
    <row r="859" spans="2:5" ht="13.8" x14ac:dyDescent="0.3">
      <c r="B859" s="23"/>
      <c r="E859" s="11"/>
    </row>
    <row r="860" spans="2:5" ht="13.8" x14ac:dyDescent="0.3">
      <c r="B860" s="23"/>
      <c r="E860" s="11"/>
    </row>
    <row r="861" spans="2:5" ht="13.8" x14ac:dyDescent="0.3">
      <c r="B861" s="23"/>
      <c r="E861" s="11"/>
    </row>
    <row r="862" spans="2:5" ht="13.8" x14ac:dyDescent="0.3">
      <c r="B862" s="23"/>
      <c r="E862" s="11"/>
    </row>
    <row r="863" spans="2:5" ht="13.8" x14ac:dyDescent="0.3">
      <c r="B863" s="23"/>
      <c r="E863" s="11"/>
    </row>
    <row r="864" spans="2:5" ht="13.8" x14ac:dyDescent="0.3">
      <c r="B864" s="23"/>
      <c r="E864" s="11"/>
    </row>
    <row r="865" spans="2:5" ht="13.8" x14ac:dyDescent="0.3">
      <c r="B865" s="23"/>
      <c r="E865" s="11"/>
    </row>
    <row r="866" spans="2:5" ht="13.8" x14ac:dyDescent="0.3">
      <c r="B866" s="23"/>
      <c r="E866" s="11"/>
    </row>
    <row r="867" spans="2:5" ht="13.8" x14ac:dyDescent="0.3">
      <c r="B867" s="23"/>
      <c r="E867" s="11"/>
    </row>
    <row r="868" spans="2:5" ht="13.8" x14ac:dyDescent="0.3">
      <c r="B868" s="23"/>
      <c r="E868" s="11"/>
    </row>
    <row r="869" spans="2:5" ht="13.8" x14ac:dyDescent="0.3">
      <c r="B869" s="23"/>
      <c r="E869" s="11"/>
    </row>
    <row r="870" spans="2:5" ht="13.8" x14ac:dyDescent="0.3">
      <c r="B870" s="23"/>
      <c r="E870" s="11"/>
    </row>
    <row r="871" spans="2:5" ht="13.8" x14ac:dyDescent="0.3">
      <c r="B871" s="23"/>
      <c r="E871" s="11"/>
    </row>
    <row r="872" spans="2:5" ht="13.8" x14ac:dyDescent="0.3">
      <c r="B872" s="23"/>
      <c r="E872" s="11"/>
    </row>
    <row r="873" spans="2:5" ht="13.8" x14ac:dyDescent="0.3">
      <c r="B873" s="23"/>
      <c r="E873" s="11"/>
    </row>
    <row r="874" spans="2:5" ht="13.8" x14ac:dyDescent="0.3">
      <c r="B874" s="23"/>
      <c r="E874" s="11"/>
    </row>
    <row r="875" spans="2:5" ht="13.8" x14ac:dyDescent="0.3">
      <c r="B875" s="23"/>
      <c r="E875" s="11"/>
    </row>
    <row r="876" spans="2:5" ht="13.8" x14ac:dyDescent="0.3">
      <c r="B876" s="23"/>
      <c r="E876" s="11"/>
    </row>
    <row r="877" spans="2:5" ht="13.8" x14ac:dyDescent="0.3">
      <c r="B877" s="23"/>
      <c r="E877" s="11"/>
    </row>
    <row r="878" spans="2:5" ht="13.8" x14ac:dyDescent="0.3">
      <c r="B878" s="23"/>
      <c r="E878" s="11"/>
    </row>
    <row r="879" spans="2:5" ht="13.8" x14ac:dyDescent="0.3">
      <c r="B879" s="23"/>
      <c r="E879" s="11"/>
    </row>
    <row r="880" spans="2:5" ht="13.8" x14ac:dyDescent="0.3">
      <c r="B880" s="23"/>
      <c r="E880" s="11"/>
    </row>
    <row r="881" spans="2:5" ht="13.8" x14ac:dyDescent="0.3">
      <c r="B881" s="23"/>
      <c r="E881" s="11"/>
    </row>
    <row r="882" spans="2:5" ht="13.8" x14ac:dyDescent="0.3">
      <c r="B882" s="23"/>
      <c r="E882" s="11"/>
    </row>
    <row r="883" spans="2:5" ht="13.8" x14ac:dyDescent="0.3">
      <c r="B883" s="23"/>
      <c r="E883" s="11"/>
    </row>
    <row r="884" spans="2:5" ht="13.8" x14ac:dyDescent="0.3">
      <c r="B884" s="23"/>
      <c r="E884" s="11"/>
    </row>
    <row r="885" spans="2:5" ht="13.8" x14ac:dyDescent="0.3">
      <c r="B885" s="23"/>
      <c r="E885" s="11"/>
    </row>
    <row r="886" spans="2:5" ht="13.8" x14ac:dyDescent="0.3">
      <c r="B886" s="23"/>
      <c r="E886" s="11"/>
    </row>
    <row r="887" spans="2:5" ht="13.8" x14ac:dyDescent="0.3">
      <c r="B887" s="23"/>
      <c r="E887" s="11"/>
    </row>
    <row r="888" spans="2:5" ht="13.8" x14ac:dyDescent="0.3">
      <c r="B888" s="23"/>
      <c r="E888" s="11"/>
    </row>
    <row r="889" spans="2:5" ht="13.8" x14ac:dyDescent="0.3">
      <c r="B889" s="23"/>
      <c r="E889" s="11"/>
    </row>
    <row r="890" spans="2:5" ht="13.8" x14ac:dyDescent="0.3">
      <c r="B890" s="23"/>
      <c r="E890" s="11"/>
    </row>
    <row r="891" spans="2:5" ht="13.8" x14ac:dyDescent="0.3">
      <c r="B891" s="23"/>
      <c r="E891" s="11"/>
    </row>
    <row r="892" spans="2:5" ht="13.8" x14ac:dyDescent="0.3">
      <c r="B892" s="23"/>
      <c r="E892" s="11"/>
    </row>
    <row r="893" spans="2:5" ht="13.8" x14ac:dyDescent="0.3">
      <c r="B893" s="23"/>
      <c r="E893" s="11"/>
    </row>
    <row r="894" spans="2:5" ht="13.8" x14ac:dyDescent="0.3">
      <c r="B894" s="23"/>
      <c r="E894" s="11"/>
    </row>
    <row r="895" spans="2:5" ht="13.8" x14ac:dyDescent="0.3">
      <c r="B895" s="23"/>
      <c r="E895" s="11"/>
    </row>
    <row r="896" spans="2:5" ht="13.8" x14ac:dyDescent="0.3">
      <c r="B896" s="23"/>
      <c r="E896" s="11"/>
    </row>
    <row r="897" spans="2:5" ht="13.8" x14ac:dyDescent="0.3">
      <c r="B897" s="23"/>
      <c r="E897" s="11"/>
    </row>
    <row r="898" spans="2:5" ht="13.8" x14ac:dyDescent="0.3">
      <c r="B898" s="23"/>
      <c r="E898" s="11"/>
    </row>
    <row r="899" spans="2:5" ht="13.8" x14ac:dyDescent="0.3">
      <c r="B899" s="23"/>
      <c r="E899" s="11"/>
    </row>
    <row r="900" spans="2:5" ht="13.8" x14ac:dyDescent="0.3">
      <c r="B900" s="23"/>
      <c r="E900" s="11"/>
    </row>
    <row r="901" spans="2:5" ht="13.8" x14ac:dyDescent="0.3">
      <c r="B901" s="23"/>
      <c r="E901" s="11"/>
    </row>
    <row r="902" spans="2:5" ht="13.8" x14ac:dyDescent="0.3">
      <c r="B902" s="23"/>
      <c r="E902" s="11"/>
    </row>
    <row r="903" spans="2:5" ht="13.8" x14ac:dyDescent="0.3">
      <c r="B903" s="23"/>
      <c r="E903" s="11"/>
    </row>
    <row r="904" spans="2:5" ht="13.8" x14ac:dyDescent="0.3">
      <c r="B904" s="23"/>
      <c r="E904" s="11"/>
    </row>
    <row r="905" spans="2:5" ht="13.8" x14ac:dyDescent="0.3">
      <c r="B905" s="23"/>
      <c r="E905" s="11"/>
    </row>
    <row r="906" spans="2:5" ht="13.8" x14ac:dyDescent="0.3">
      <c r="B906" s="23"/>
      <c r="E906" s="11"/>
    </row>
    <row r="907" spans="2:5" ht="13.8" x14ac:dyDescent="0.3">
      <c r="B907" s="23"/>
      <c r="E907" s="11"/>
    </row>
    <row r="908" spans="2:5" ht="13.8" x14ac:dyDescent="0.3">
      <c r="B908" s="23"/>
      <c r="E908" s="11"/>
    </row>
    <row r="909" spans="2:5" ht="13.8" x14ac:dyDescent="0.3">
      <c r="B909" s="23"/>
      <c r="E909" s="11"/>
    </row>
    <row r="910" spans="2:5" ht="13.8" x14ac:dyDescent="0.3">
      <c r="B910" s="23"/>
      <c r="E910" s="11"/>
    </row>
    <row r="911" spans="2:5" ht="13.8" x14ac:dyDescent="0.3">
      <c r="B911" s="23"/>
      <c r="E911" s="11"/>
    </row>
    <row r="912" spans="2:5" ht="13.8" x14ac:dyDescent="0.3">
      <c r="B912" s="23"/>
      <c r="E912" s="11"/>
    </row>
    <row r="913" spans="2:5" ht="13.8" x14ac:dyDescent="0.3">
      <c r="B913" s="23"/>
      <c r="E913" s="11"/>
    </row>
    <row r="914" spans="2:5" ht="13.8" x14ac:dyDescent="0.3">
      <c r="B914" s="23"/>
      <c r="E914" s="11"/>
    </row>
    <row r="915" spans="2:5" ht="13.8" x14ac:dyDescent="0.3">
      <c r="B915" s="23"/>
      <c r="E915" s="11"/>
    </row>
    <row r="916" spans="2:5" ht="13.8" x14ac:dyDescent="0.3">
      <c r="B916" s="23"/>
      <c r="E916" s="11"/>
    </row>
    <row r="917" spans="2:5" ht="13.8" x14ac:dyDescent="0.3">
      <c r="B917" s="23"/>
      <c r="E917" s="11"/>
    </row>
    <row r="918" spans="2:5" ht="13.8" x14ac:dyDescent="0.3">
      <c r="B918" s="23"/>
      <c r="E918" s="11"/>
    </row>
    <row r="919" spans="2:5" ht="13.8" x14ac:dyDescent="0.3">
      <c r="B919" s="23"/>
      <c r="E919" s="11"/>
    </row>
    <row r="920" spans="2:5" ht="13.8" x14ac:dyDescent="0.3">
      <c r="B920" s="23"/>
      <c r="E920" s="11"/>
    </row>
    <row r="921" spans="2:5" ht="13.8" x14ac:dyDescent="0.3">
      <c r="B921" s="23"/>
      <c r="E921" s="11"/>
    </row>
    <row r="922" spans="2:5" ht="13.8" x14ac:dyDescent="0.3">
      <c r="B922" s="23"/>
      <c r="E922" s="11"/>
    </row>
    <row r="923" spans="2:5" ht="13.8" x14ac:dyDescent="0.3">
      <c r="B923" s="23"/>
      <c r="E923" s="11"/>
    </row>
    <row r="924" spans="2:5" ht="13.8" x14ac:dyDescent="0.3">
      <c r="B924" s="23"/>
      <c r="E924" s="11"/>
    </row>
    <row r="925" spans="2:5" ht="13.8" x14ac:dyDescent="0.3">
      <c r="B925" s="23"/>
      <c r="E925" s="11"/>
    </row>
    <row r="926" spans="2:5" ht="13.8" x14ac:dyDescent="0.3">
      <c r="B926" s="23"/>
      <c r="E926" s="11"/>
    </row>
    <row r="927" spans="2:5" ht="13.8" x14ac:dyDescent="0.3">
      <c r="B927" s="23"/>
      <c r="E927" s="11"/>
    </row>
    <row r="928" spans="2:5" ht="13.8" x14ac:dyDescent="0.3">
      <c r="B928" s="23"/>
      <c r="E928" s="11"/>
    </row>
    <row r="929" spans="2:5" ht="13.8" x14ac:dyDescent="0.3">
      <c r="B929" s="23"/>
      <c r="E929" s="11"/>
    </row>
    <row r="930" spans="2:5" ht="13.8" x14ac:dyDescent="0.3">
      <c r="B930" s="23"/>
      <c r="E930" s="11"/>
    </row>
    <row r="931" spans="2:5" ht="13.8" x14ac:dyDescent="0.3">
      <c r="B931" s="23"/>
      <c r="E931" s="11"/>
    </row>
    <row r="932" spans="2:5" ht="13.8" x14ac:dyDescent="0.3">
      <c r="B932" s="23"/>
      <c r="E932" s="11"/>
    </row>
    <row r="933" spans="2:5" ht="13.8" x14ac:dyDescent="0.3">
      <c r="B933" s="23"/>
      <c r="E933" s="11"/>
    </row>
    <row r="934" spans="2:5" ht="13.8" x14ac:dyDescent="0.3">
      <c r="B934" s="23"/>
      <c r="E934" s="11"/>
    </row>
    <row r="935" spans="2:5" ht="13.8" x14ac:dyDescent="0.3">
      <c r="B935" s="23"/>
      <c r="E935" s="11"/>
    </row>
    <row r="936" spans="2:5" ht="13.8" x14ac:dyDescent="0.3">
      <c r="B936" s="23"/>
      <c r="E936" s="11"/>
    </row>
    <row r="937" spans="2:5" ht="13.8" x14ac:dyDescent="0.3">
      <c r="B937" s="23"/>
      <c r="E937" s="11"/>
    </row>
    <row r="938" spans="2:5" ht="13.8" x14ac:dyDescent="0.3">
      <c r="B938" s="23"/>
      <c r="E938" s="11"/>
    </row>
    <row r="939" spans="2:5" ht="13.8" x14ac:dyDescent="0.3">
      <c r="B939" s="23"/>
      <c r="E939" s="11"/>
    </row>
    <row r="940" spans="2:5" ht="13.8" x14ac:dyDescent="0.3">
      <c r="B940" s="23"/>
      <c r="E940" s="11"/>
    </row>
    <row r="941" spans="2:5" ht="13.8" x14ac:dyDescent="0.3">
      <c r="B941" s="23"/>
      <c r="E941" s="11"/>
    </row>
    <row r="942" spans="2:5" ht="13.8" x14ac:dyDescent="0.3">
      <c r="B942" s="23"/>
      <c r="E942" s="11"/>
    </row>
    <row r="943" spans="2:5" ht="13.8" x14ac:dyDescent="0.3">
      <c r="B943" s="23"/>
      <c r="E943" s="11"/>
    </row>
    <row r="944" spans="2:5" ht="13.8" x14ac:dyDescent="0.3">
      <c r="B944" s="23"/>
      <c r="E944" s="11"/>
    </row>
    <row r="945" spans="2:5" ht="13.8" x14ac:dyDescent="0.3">
      <c r="B945" s="23"/>
      <c r="E945" s="11"/>
    </row>
    <row r="946" spans="2:5" ht="13.8" x14ac:dyDescent="0.3">
      <c r="B946" s="23"/>
      <c r="E946" s="11"/>
    </row>
    <row r="947" spans="2:5" ht="13.8" x14ac:dyDescent="0.3">
      <c r="B947" s="23"/>
      <c r="E947" s="11"/>
    </row>
    <row r="948" spans="2:5" ht="13.8" x14ac:dyDescent="0.3">
      <c r="B948" s="23"/>
      <c r="E948" s="11"/>
    </row>
    <row r="949" spans="2:5" ht="13.8" x14ac:dyDescent="0.3">
      <c r="B949" s="23"/>
      <c r="E949" s="11"/>
    </row>
    <row r="950" spans="2:5" ht="13.8" x14ac:dyDescent="0.3">
      <c r="B950" s="23"/>
      <c r="E950" s="11"/>
    </row>
    <row r="951" spans="2:5" ht="13.8" x14ac:dyDescent="0.3">
      <c r="B951" s="23"/>
      <c r="E951" s="11"/>
    </row>
    <row r="952" spans="2:5" ht="13.8" x14ac:dyDescent="0.3">
      <c r="B952" s="23"/>
      <c r="E952" s="11"/>
    </row>
    <row r="953" spans="2:5" ht="13.8" x14ac:dyDescent="0.3">
      <c r="B953" s="23"/>
      <c r="E953" s="11"/>
    </row>
    <row r="954" spans="2:5" ht="13.8" x14ac:dyDescent="0.3">
      <c r="B954" s="23"/>
      <c r="E954" s="11"/>
    </row>
    <row r="955" spans="2:5" ht="13.8" x14ac:dyDescent="0.3">
      <c r="B955" s="23"/>
      <c r="E955" s="11"/>
    </row>
    <row r="956" spans="2:5" ht="13.8" x14ac:dyDescent="0.3">
      <c r="B956" s="23"/>
      <c r="E956" s="11"/>
    </row>
    <row r="957" spans="2:5" ht="13.8" x14ac:dyDescent="0.3">
      <c r="B957" s="23"/>
      <c r="E957" s="11"/>
    </row>
    <row r="958" spans="2:5" ht="13.8" x14ac:dyDescent="0.3">
      <c r="B958" s="23"/>
      <c r="E958" s="11"/>
    </row>
    <row r="959" spans="2:5" ht="13.8" x14ac:dyDescent="0.3">
      <c r="B959" s="23"/>
      <c r="E959" s="11"/>
    </row>
    <row r="960" spans="2:5" ht="13.8" x14ac:dyDescent="0.3">
      <c r="B960" s="23"/>
      <c r="E960" s="11"/>
    </row>
    <row r="961" spans="2:5" ht="13.8" x14ac:dyDescent="0.3">
      <c r="B961" s="23"/>
      <c r="E961" s="11"/>
    </row>
    <row r="962" spans="2:5" ht="13.8" x14ac:dyDescent="0.3">
      <c r="B962" s="23"/>
      <c r="E962" s="11"/>
    </row>
    <row r="963" spans="2:5" ht="13.8" x14ac:dyDescent="0.3">
      <c r="B963" s="23"/>
      <c r="E963" s="11"/>
    </row>
    <row r="964" spans="2:5" ht="13.8" x14ac:dyDescent="0.3">
      <c r="B964" s="23"/>
      <c r="E964" s="11"/>
    </row>
    <row r="965" spans="2:5" ht="13.8" x14ac:dyDescent="0.3">
      <c r="B965" s="23"/>
      <c r="E965" s="11"/>
    </row>
    <row r="966" spans="2:5" ht="13.8" x14ac:dyDescent="0.3">
      <c r="B966" s="23"/>
      <c r="E966" s="11"/>
    </row>
    <row r="967" spans="2:5" ht="13.8" x14ac:dyDescent="0.3">
      <c r="B967" s="23"/>
      <c r="E967" s="11"/>
    </row>
    <row r="968" spans="2:5" ht="13.8" x14ac:dyDescent="0.3">
      <c r="B968" s="23"/>
      <c r="E968" s="11"/>
    </row>
    <row r="969" spans="2:5" ht="13.8" x14ac:dyDescent="0.3">
      <c r="B969" s="23"/>
      <c r="E969" s="11"/>
    </row>
    <row r="970" spans="2:5" ht="13.8" x14ac:dyDescent="0.3">
      <c r="B970" s="23"/>
      <c r="E970" s="11"/>
    </row>
    <row r="971" spans="2:5" ht="13.8" x14ac:dyDescent="0.3">
      <c r="B971" s="23"/>
      <c r="E971" s="11"/>
    </row>
    <row r="972" spans="2:5" ht="13.8" x14ac:dyDescent="0.3">
      <c r="B972" s="23"/>
      <c r="E972" s="11"/>
    </row>
    <row r="973" spans="2:5" ht="13.8" x14ac:dyDescent="0.3">
      <c r="B973" s="23"/>
      <c r="E973" s="11"/>
    </row>
    <row r="974" spans="2:5" ht="13.8" x14ac:dyDescent="0.3">
      <c r="B974" s="23"/>
      <c r="E974" s="11"/>
    </row>
    <row r="975" spans="2:5" ht="13.8" x14ac:dyDescent="0.3">
      <c r="B975" s="23"/>
      <c r="E975" s="11"/>
    </row>
    <row r="976" spans="2:5" ht="13.8" x14ac:dyDescent="0.3">
      <c r="B976" s="23"/>
      <c r="E976" s="11"/>
    </row>
    <row r="977" spans="2:5" ht="13.8" x14ac:dyDescent="0.3">
      <c r="B977" s="23"/>
      <c r="E977" s="11"/>
    </row>
    <row r="978" spans="2:5" ht="13.8" x14ac:dyDescent="0.3">
      <c r="B978" s="23"/>
      <c r="E978" s="11"/>
    </row>
    <row r="979" spans="2:5" ht="13.8" x14ac:dyDescent="0.3">
      <c r="B979" s="23"/>
      <c r="E979" s="11"/>
    </row>
    <row r="980" spans="2:5" ht="13.8" x14ac:dyDescent="0.3">
      <c r="B980" s="23"/>
      <c r="E980" s="11"/>
    </row>
    <row r="981" spans="2:5" ht="13.8" x14ac:dyDescent="0.3">
      <c r="B981" s="23"/>
      <c r="E981" s="11"/>
    </row>
    <row r="982" spans="2:5" ht="13.8" x14ac:dyDescent="0.3">
      <c r="B982" s="23"/>
      <c r="E982" s="11"/>
    </row>
    <row r="983" spans="2:5" ht="13.8" x14ac:dyDescent="0.3">
      <c r="B983" s="23"/>
      <c r="E983" s="11"/>
    </row>
    <row r="984" spans="2:5" ht="13.8" x14ac:dyDescent="0.3">
      <c r="B984" s="23"/>
      <c r="E984" s="11"/>
    </row>
    <row r="985" spans="2:5" ht="13.8" x14ac:dyDescent="0.3">
      <c r="B985" s="23"/>
      <c r="E985" s="11"/>
    </row>
    <row r="986" spans="2:5" ht="13.8" x14ac:dyDescent="0.3">
      <c r="B986" s="23"/>
      <c r="E986" s="11"/>
    </row>
    <row r="987" spans="2:5" ht="13.8" x14ac:dyDescent="0.3">
      <c r="B987" s="23"/>
      <c r="E987" s="11"/>
    </row>
    <row r="988" spans="2:5" ht="13.8" x14ac:dyDescent="0.3">
      <c r="B988" s="23"/>
      <c r="E988" s="11"/>
    </row>
    <row r="989" spans="2:5" ht="13.8" x14ac:dyDescent="0.3">
      <c r="B989" s="23"/>
      <c r="E989" s="11"/>
    </row>
    <row r="990" spans="2:5" ht="13.8" x14ac:dyDescent="0.3">
      <c r="B990" s="23"/>
      <c r="E990" s="11"/>
    </row>
    <row r="991" spans="2:5" ht="13.8" x14ac:dyDescent="0.3">
      <c r="B991" s="23"/>
      <c r="E991" s="11"/>
    </row>
    <row r="992" spans="2:5" ht="13.8" x14ac:dyDescent="0.3">
      <c r="B992" s="23"/>
      <c r="E992" s="11"/>
    </row>
    <row r="993" spans="2:5" ht="13.8" x14ac:dyDescent="0.3">
      <c r="B993" s="23"/>
      <c r="E993" s="11"/>
    </row>
    <row r="994" spans="2:5" ht="13.8" x14ac:dyDescent="0.3">
      <c r="B994" s="23"/>
      <c r="E994" s="11"/>
    </row>
    <row r="995" spans="2:5" ht="13.8" x14ac:dyDescent="0.3">
      <c r="B995" s="23"/>
      <c r="E995" s="11"/>
    </row>
    <row r="996" spans="2:5" ht="13.8" x14ac:dyDescent="0.3">
      <c r="B996" s="23"/>
      <c r="E996" s="11"/>
    </row>
    <row r="997" spans="2:5" ht="13.8" x14ac:dyDescent="0.3">
      <c r="B997" s="23"/>
      <c r="E997" s="11"/>
    </row>
    <row r="998" spans="2:5" ht="13.8" x14ac:dyDescent="0.3">
      <c r="B998" s="23"/>
      <c r="E998" s="11"/>
    </row>
    <row r="999" spans="2:5" ht="13.8" x14ac:dyDescent="0.3">
      <c r="B999" s="23"/>
      <c r="E999" s="11"/>
    </row>
    <row r="1000" spans="2:5" ht="13.8" x14ac:dyDescent="0.3">
      <c r="B1000" s="23"/>
      <c r="E1000" s="11"/>
    </row>
    <row r="1001" spans="2:5" ht="13.8" x14ac:dyDescent="0.3">
      <c r="B1001" s="23"/>
      <c r="E1001" s="11"/>
    </row>
    <row r="1002" spans="2:5" ht="13.8" x14ac:dyDescent="0.3">
      <c r="B1002" s="23"/>
      <c r="E1002" s="11"/>
    </row>
    <row r="1003" spans="2:5" ht="13.8" x14ac:dyDescent="0.3">
      <c r="B1003" s="23"/>
      <c r="E1003" s="11"/>
    </row>
    <row r="1004" spans="2:5" ht="13.8" x14ac:dyDescent="0.3">
      <c r="B1004" s="23"/>
      <c r="E1004" s="11"/>
    </row>
    <row r="1005" spans="2:5" ht="13.8" x14ac:dyDescent="0.3">
      <c r="B1005" s="23"/>
      <c r="E1005" s="11"/>
    </row>
    <row r="1006" spans="2:5" ht="13.8" x14ac:dyDescent="0.3">
      <c r="B1006" s="23"/>
      <c r="E1006" s="11"/>
    </row>
    <row r="1007" spans="2:5" ht="13.8" x14ac:dyDescent="0.3">
      <c r="B1007" s="23"/>
      <c r="E1007" s="11"/>
    </row>
    <row r="1008" spans="2:5" ht="13.8" x14ac:dyDescent="0.3">
      <c r="B1008" s="23"/>
      <c r="E1008" s="11"/>
    </row>
    <row r="1009" spans="2:5" ht="13.8" x14ac:dyDescent="0.3">
      <c r="B1009" s="23"/>
      <c r="E1009" s="11"/>
    </row>
    <row r="1010" spans="2:5" ht="13.8" x14ac:dyDescent="0.3">
      <c r="B1010" s="23"/>
      <c r="E1010" s="11"/>
    </row>
    <row r="1011" spans="2:5" ht="13.8" x14ac:dyDescent="0.3">
      <c r="B1011" s="23"/>
      <c r="E1011" s="11"/>
    </row>
    <row r="1012" spans="2:5" ht="13.8" x14ac:dyDescent="0.3">
      <c r="B1012" s="23"/>
      <c r="E1012" s="11"/>
    </row>
    <row r="1013" spans="2:5" ht="13.8" x14ac:dyDescent="0.3">
      <c r="B1013" s="23"/>
      <c r="E1013" s="11"/>
    </row>
    <row r="1014" spans="2:5" ht="13.8" x14ac:dyDescent="0.3">
      <c r="B1014" s="23"/>
      <c r="E1014" s="11"/>
    </row>
    <row r="1015" spans="2:5" ht="13.8" x14ac:dyDescent="0.3">
      <c r="B1015" s="23"/>
      <c r="E1015" s="11"/>
    </row>
    <row r="1016" spans="2:5" ht="13.8" x14ac:dyDescent="0.3">
      <c r="B1016" s="23"/>
      <c r="E1016" s="11"/>
    </row>
    <row r="1017" spans="2:5" ht="13.8" x14ac:dyDescent="0.3">
      <c r="B1017" s="23"/>
      <c r="E1017" s="11"/>
    </row>
    <row r="1018" spans="2:5" ht="13.8" x14ac:dyDescent="0.3">
      <c r="B1018" s="23"/>
      <c r="E1018" s="11"/>
    </row>
    <row r="1019" spans="2:5" ht="13.8" x14ac:dyDescent="0.3">
      <c r="B1019" s="23"/>
      <c r="E1019" s="11"/>
    </row>
    <row r="1020" spans="2:5" ht="13.8" x14ac:dyDescent="0.3">
      <c r="B1020" s="23"/>
      <c r="E1020" s="11"/>
    </row>
    <row r="1021" spans="2:5" ht="13.8" x14ac:dyDescent="0.3">
      <c r="B1021" s="23"/>
      <c r="E1021" s="11"/>
    </row>
    <row r="1022" spans="2:5" ht="13.8" x14ac:dyDescent="0.3">
      <c r="B1022" s="23"/>
      <c r="E1022" s="11"/>
    </row>
    <row r="1023" spans="2:5" ht="13.8" x14ac:dyDescent="0.3">
      <c r="B1023" s="23"/>
      <c r="E1023" s="11"/>
    </row>
    <row r="1024" spans="2:5" ht="13.8" x14ac:dyDescent="0.3">
      <c r="B1024" s="23"/>
      <c r="E1024" s="11"/>
    </row>
    <row r="1025" spans="2:5" ht="13.8" x14ac:dyDescent="0.3">
      <c r="B1025" s="23"/>
      <c r="E1025" s="11"/>
    </row>
    <row r="1026" spans="2:5" ht="13.8" x14ac:dyDescent="0.3">
      <c r="B1026" s="23"/>
      <c r="E1026" s="11"/>
    </row>
    <row r="1027" spans="2:5" ht="13.8" x14ac:dyDescent="0.3">
      <c r="B1027" s="23"/>
      <c r="E1027" s="11"/>
    </row>
    <row r="1028" spans="2:5" ht="13.8" x14ac:dyDescent="0.3">
      <c r="B1028" s="23"/>
      <c r="E1028" s="11"/>
    </row>
    <row r="1029" spans="2:5" ht="13.8" x14ac:dyDescent="0.3">
      <c r="B1029" s="23"/>
      <c r="E1029" s="11"/>
    </row>
    <row r="1030" spans="2:5" ht="13.8" x14ac:dyDescent="0.3">
      <c r="B1030" s="23"/>
      <c r="E1030" s="11"/>
    </row>
    <row r="1031" spans="2:5" ht="13.8" x14ac:dyDescent="0.3">
      <c r="B1031" s="23"/>
      <c r="E1031" s="11"/>
    </row>
    <row r="1032" spans="2:5" ht="13.8" x14ac:dyDescent="0.3">
      <c r="B1032" s="23"/>
      <c r="E1032" s="11"/>
    </row>
    <row r="1033" spans="2:5" ht="13.8" x14ac:dyDescent="0.3">
      <c r="B1033" s="23"/>
      <c r="E1033" s="11"/>
    </row>
    <row r="1034" spans="2:5" ht="13.8" x14ac:dyDescent="0.3">
      <c r="B1034" s="23"/>
      <c r="E1034" s="11"/>
    </row>
    <row r="1035" spans="2:5" ht="13.8" x14ac:dyDescent="0.3">
      <c r="B1035" s="23"/>
      <c r="E1035" s="11"/>
    </row>
    <row r="1036" spans="2:5" ht="13.8" x14ac:dyDescent="0.3">
      <c r="B1036" s="23"/>
      <c r="E1036" s="11"/>
    </row>
    <row r="1037" spans="2:5" ht="13.8" x14ac:dyDescent="0.3">
      <c r="B1037" s="23"/>
      <c r="E1037" s="11"/>
    </row>
    <row r="1038" spans="2:5" ht="13.8" x14ac:dyDescent="0.3">
      <c r="B1038" s="23"/>
      <c r="E1038" s="11"/>
    </row>
    <row r="1039" spans="2:5" ht="13.8" x14ac:dyDescent="0.3">
      <c r="B1039" s="23"/>
      <c r="E1039" s="11"/>
    </row>
    <row r="1040" spans="2:5" ht="13.8" x14ac:dyDescent="0.3">
      <c r="B1040" s="23"/>
      <c r="E1040" s="11"/>
    </row>
    <row r="1041" spans="2:5" ht="13.8" x14ac:dyDescent="0.3">
      <c r="B1041" s="23"/>
      <c r="E1041" s="11"/>
    </row>
    <row r="1042" spans="2:5" ht="13.8" x14ac:dyDescent="0.3">
      <c r="B1042" s="23"/>
      <c r="E1042" s="11"/>
    </row>
    <row r="1043" spans="2:5" ht="13.8" x14ac:dyDescent="0.3">
      <c r="B1043" s="23"/>
      <c r="E1043" s="11"/>
    </row>
    <row r="1044" spans="2:5" ht="13.8" x14ac:dyDescent="0.3">
      <c r="B1044" s="23"/>
      <c r="E1044" s="11"/>
    </row>
    <row r="1045" spans="2:5" ht="13.8" x14ac:dyDescent="0.3">
      <c r="B1045" s="23"/>
      <c r="E1045" s="11"/>
    </row>
    <row r="1046" spans="2:5" ht="13.8" x14ac:dyDescent="0.3">
      <c r="B1046" s="23"/>
      <c r="E1046" s="11"/>
    </row>
    <row r="1047" spans="2:5" ht="13.8" x14ac:dyDescent="0.3">
      <c r="B1047" s="23"/>
      <c r="E1047" s="11"/>
    </row>
    <row r="1048" spans="2:5" ht="13.8" x14ac:dyDescent="0.3">
      <c r="B1048" s="23"/>
      <c r="E1048" s="11"/>
    </row>
    <row r="1049" spans="2:5" ht="13.8" x14ac:dyDescent="0.3">
      <c r="B1049" s="23"/>
      <c r="E1049" s="11"/>
    </row>
    <row r="1050" spans="2:5" ht="13.8" x14ac:dyDescent="0.3">
      <c r="B1050" s="23"/>
      <c r="E1050" s="11"/>
    </row>
    <row r="1051" spans="2:5" ht="13.8" x14ac:dyDescent="0.3">
      <c r="B1051" s="23"/>
      <c r="E1051" s="11"/>
    </row>
    <row r="1052" spans="2:5" ht="13.8" x14ac:dyDescent="0.3">
      <c r="B1052" s="23"/>
      <c r="E1052" s="11"/>
    </row>
    <row r="1053" spans="2:5" ht="13.8" x14ac:dyDescent="0.3">
      <c r="B1053" s="23"/>
      <c r="E1053" s="11"/>
    </row>
    <row r="1054" spans="2:5" ht="13.8" x14ac:dyDescent="0.3">
      <c r="B1054" s="23"/>
      <c r="E1054" s="11"/>
    </row>
    <row r="1055" spans="2:5" ht="13.8" x14ac:dyDescent="0.3">
      <c r="B1055" s="23"/>
      <c r="E1055" s="11"/>
    </row>
    <row r="1056" spans="2:5" ht="13.8" x14ac:dyDescent="0.3">
      <c r="B1056" s="23"/>
      <c r="E1056" s="11"/>
    </row>
    <row r="1057" spans="2:5" ht="13.8" x14ac:dyDescent="0.3">
      <c r="B1057" s="23"/>
      <c r="E1057" s="11"/>
    </row>
    <row r="1058" spans="2:5" ht="13.8" x14ac:dyDescent="0.3">
      <c r="B1058" s="23"/>
      <c r="E1058" s="11"/>
    </row>
    <row r="1059" spans="2:5" ht="13.8" x14ac:dyDescent="0.3">
      <c r="B1059" s="23"/>
      <c r="E1059" s="11"/>
    </row>
    <row r="1060" spans="2:5" ht="13.8" x14ac:dyDescent="0.3">
      <c r="B1060" s="23"/>
      <c r="E1060" s="11"/>
    </row>
    <row r="1061" spans="2:5" ht="13.8" x14ac:dyDescent="0.3">
      <c r="B1061" s="23"/>
      <c r="E1061" s="11"/>
    </row>
    <row r="1062" spans="2:5" ht="13.8" x14ac:dyDescent="0.3">
      <c r="B1062" s="23"/>
      <c r="E1062" s="11"/>
    </row>
    <row r="1063" spans="2:5" ht="13.8" x14ac:dyDescent="0.3">
      <c r="B1063" s="23"/>
      <c r="E1063" s="11"/>
    </row>
    <row r="1064" spans="2:5" ht="13.8" x14ac:dyDescent="0.3">
      <c r="B1064" s="23"/>
      <c r="E1064" s="11"/>
    </row>
    <row r="1065" spans="2:5" ht="13.8" x14ac:dyDescent="0.3">
      <c r="B1065" s="23"/>
      <c r="E1065" s="11"/>
    </row>
    <row r="1066" spans="2:5" ht="13.8" x14ac:dyDescent="0.3">
      <c r="B1066" s="23"/>
      <c r="E1066" s="11"/>
    </row>
    <row r="1067" spans="2:5" ht="13.8" x14ac:dyDescent="0.3">
      <c r="B1067" s="23"/>
      <c r="E1067" s="11"/>
    </row>
    <row r="1068" spans="2:5" ht="13.8" x14ac:dyDescent="0.3">
      <c r="B1068" s="23"/>
      <c r="E1068" s="11"/>
    </row>
    <row r="1069" spans="2:5" ht="13.8" x14ac:dyDescent="0.3">
      <c r="B1069" s="23"/>
      <c r="E1069" s="11"/>
    </row>
    <row r="1070" spans="2:5" ht="13.8" x14ac:dyDescent="0.3">
      <c r="B1070" s="23"/>
      <c r="E1070" s="11"/>
    </row>
    <row r="1071" spans="2:5" ht="13.8" x14ac:dyDescent="0.3">
      <c r="B1071" s="23"/>
      <c r="E1071" s="11"/>
    </row>
    <row r="1072" spans="2:5" ht="13.8" x14ac:dyDescent="0.3">
      <c r="B1072" s="23"/>
      <c r="E1072" s="11"/>
    </row>
    <row r="1073" spans="2:5" ht="13.8" x14ac:dyDescent="0.3">
      <c r="B1073" s="23"/>
      <c r="E1073" s="11"/>
    </row>
    <row r="1074" spans="2:5" ht="13.8" x14ac:dyDescent="0.3">
      <c r="B1074" s="23"/>
      <c r="E1074" s="11"/>
    </row>
    <row r="1075" spans="2:5" ht="13.8" x14ac:dyDescent="0.3">
      <c r="B1075" s="23"/>
      <c r="E1075" s="11"/>
    </row>
    <row r="1076" spans="2:5" ht="13.8" x14ac:dyDescent="0.3">
      <c r="B1076" s="23"/>
      <c r="E1076" s="11"/>
    </row>
    <row r="1077" spans="2:5" ht="13.8" x14ac:dyDescent="0.3">
      <c r="B1077" s="23"/>
      <c r="E1077" s="11"/>
    </row>
    <row r="1078" spans="2:5" ht="13.8" x14ac:dyDescent="0.3">
      <c r="B1078" s="23"/>
      <c r="E1078" s="11"/>
    </row>
    <row r="1079" spans="2:5" ht="13.8" x14ac:dyDescent="0.3">
      <c r="B1079" s="23"/>
      <c r="E1079" s="11"/>
    </row>
    <row r="1080" spans="2:5" ht="13.8" x14ac:dyDescent="0.3">
      <c r="B1080" s="23"/>
      <c r="E1080" s="11"/>
    </row>
    <row r="1081" spans="2:5" ht="13.8" x14ac:dyDescent="0.3">
      <c r="B1081" s="23"/>
      <c r="E1081" s="11"/>
    </row>
    <row r="1082" spans="2:5" ht="13.8" x14ac:dyDescent="0.3">
      <c r="B1082" s="23"/>
      <c r="E1082" s="11"/>
    </row>
    <row r="1083" spans="2:5" ht="13.8" x14ac:dyDescent="0.3"/>
    <row r="1084" spans="2:5" ht="13.8" x14ac:dyDescent="0.3"/>
    <row r="1085" spans="2:5" ht="13.8" x14ac:dyDescent="0.3"/>
    <row r="1086" spans="2:5" ht="13.8" x14ac:dyDescent="0.3"/>
    <row r="1087" spans="2:5" ht="13.8" x14ac:dyDescent="0.3"/>
    <row r="1088" spans="2:5" ht="13.8" x14ac:dyDescent="0.3"/>
    <row r="1089" ht="13.8" x14ac:dyDescent="0.3"/>
    <row r="1090" ht="13.8" x14ac:dyDescent="0.3"/>
    <row r="1091" ht="13.8" x14ac:dyDescent="0.3"/>
    <row r="1092" ht="13.8" x14ac:dyDescent="0.3"/>
    <row r="1093" ht="13.8" x14ac:dyDescent="0.3"/>
    <row r="1094" ht="13.8" x14ac:dyDescent="0.3"/>
    <row r="1095" ht="13.8" x14ac:dyDescent="0.3"/>
    <row r="1096" ht="13.8" x14ac:dyDescent="0.3"/>
    <row r="1097" ht="13.8" x14ac:dyDescent="0.3"/>
    <row r="1098" ht="13.8" x14ac:dyDescent="0.3"/>
    <row r="1099" ht="13.8" x14ac:dyDescent="0.3"/>
    <row r="1100" ht="13.8" x14ac:dyDescent="0.3"/>
    <row r="1101" ht="13.8" x14ac:dyDescent="0.3"/>
    <row r="1102" ht="13.8" x14ac:dyDescent="0.3"/>
    <row r="1103" ht="13.8" x14ac:dyDescent="0.3"/>
    <row r="1104" ht="13.8" x14ac:dyDescent="0.3"/>
    <row r="1105" ht="13.8" x14ac:dyDescent="0.3"/>
    <row r="1106" ht="13.8" x14ac:dyDescent="0.3"/>
    <row r="1107" ht="13.8" x14ac:dyDescent="0.3"/>
    <row r="1108" ht="13.8" x14ac:dyDescent="0.3"/>
    <row r="1109" ht="13.8" x14ac:dyDescent="0.3"/>
    <row r="1110" ht="13.8" x14ac:dyDescent="0.3"/>
    <row r="1111" ht="13.8" x14ac:dyDescent="0.3"/>
    <row r="1112" ht="13.8" x14ac:dyDescent="0.3"/>
    <row r="1113" ht="13.8" x14ac:dyDescent="0.3"/>
    <row r="1114" ht="13.8" x14ac:dyDescent="0.3"/>
    <row r="1115" ht="13.8" x14ac:dyDescent="0.3"/>
    <row r="1116" ht="13.8" x14ac:dyDescent="0.3"/>
    <row r="1117" ht="13.8" x14ac:dyDescent="0.3"/>
    <row r="1118" ht="13.8" x14ac:dyDescent="0.3"/>
    <row r="1119" ht="13.8" x14ac:dyDescent="0.3"/>
    <row r="1120" ht="13.8" x14ac:dyDescent="0.3"/>
    <row r="1121" ht="13.8" x14ac:dyDescent="0.3"/>
    <row r="1122" ht="13.8" x14ac:dyDescent="0.3"/>
    <row r="1123" ht="13.8" x14ac:dyDescent="0.3"/>
    <row r="1124" ht="13.8" x14ac:dyDescent="0.3"/>
    <row r="1125" ht="13.8" x14ac:dyDescent="0.3"/>
    <row r="1126" ht="13.8" x14ac:dyDescent="0.3"/>
    <row r="1127" ht="13.8" x14ac:dyDescent="0.3"/>
    <row r="1128" ht="13.8" x14ac:dyDescent="0.3"/>
    <row r="1129" ht="13.8" x14ac:dyDescent="0.3"/>
    <row r="1130" ht="13.8" x14ac:dyDescent="0.3"/>
    <row r="1131" ht="13.8" x14ac:dyDescent="0.3"/>
    <row r="1132" ht="13.8" x14ac:dyDescent="0.3"/>
    <row r="1133" ht="13.8" x14ac:dyDescent="0.3"/>
    <row r="1134" ht="13.8" x14ac:dyDescent="0.3"/>
    <row r="1135" ht="13.8" x14ac:dyDescent="0.3"/>
    <row r="1136" ht="13.8" x14ac:dyDescent="0.3"/>
    <row r="1137" ht="13.8" x14ac:dyDescent="0.3"/>
    <row r="1138" ht="13.8" x14ac:dyDescent="0.3"/>
    <row r="1139" ht="13.8" x14ac:dyDescent="0.3"/>
    <row r="1140" ht="13.8" x14ac:dyDescent="0.3"/>
    <row r="1141" ht="13.8" x14ac:dyDescent="0.3"/>
    <row r="1142" ht="13.8" x14ac:dyDescent="0.3"/>
    <row r="1143" ht="13.8" x14ac:dyDescent="0.3"/>
  </sheetData>
  <mergeCells count="6">
    <mergeCell ref="B78:F78"/>
    <mergeCell ref="G78:H78"/>
    <mergeCell ref="A1:H2"/>
    <mergeCell ref="A3:H3"/>
    <mergeCell ref="A5:F5"/>
    <mergeCell ref="G5:H5"/>
  </mergeCells>
  <printOptions horizontalCentered="1" verticalCentered="1" gridLines="1"/>
  <pageMargins left="7.874015748031496E-2" right="0" top="0" bottom="0" header="0" footer="0"/>
  <pageSetup paperSize="9" scale="51" fitToHeight="0" pageOrder="overThenDown" orientation="portrait" cellComments="atEnd" r:id="rId1"/>
  <ignoredErrors>
    <ignoredError sqref="H54" formula="1"/>
  </ignoredError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5FEC7-EE3E-4C20-9940-17DF769870BA}">
  <sheetPr>
    <tabColor theme="9"/>
    <pageSetUpPr fitToPage="1"/>
  </sheetPr>
  <dimension ref="A1:I65"/>
  <sheetViews>
    <sheetView topLeftCell="A32" zoomScale="48" zoomScaleNormal="81" zoomScaleSheetLayoutView="85" workbookViewId="0">
      <selection activeCell="D32" sqref="D32"/>
    </sheetView>
  </sheetViews>
  <sheetFormatPr defaultRowHeight="10.199999999999999" x14ac:dyDescent="0.25"/>
  <cols>
    <col min="1" max="1" width="4.33203125" style="4" customWidth="1"/>
    <col min="2" max="5" width="25.6640625" style="4" customWidth="1"/>
    <col min="6" max="6" width="10.6640625" style="4" customWidth="1"/>
    <col min="7" max="7" width="15.6640625" style="4" customWidth="1"/>
    <col min="8" max="8" width="20.6640625" style="4" customWidth="1"/>
    <col min="9" max="239" width="9.109375" style="4"/>
    <col min="240" max="240" width="4.33203125" style="4" customWidth="1"/>
    <col min="241" max="241" width="12.5546875" style="4" customWidth="1"/>
    <col min="242" max="242" width="25.6640625" style="4" customWidth="1"/>
    <col min="243" max="243" width="20.6640625" style="4" customWidth="1"/>
    <col min="244" max="244" width="15.6640625" style="4" customWidth="1"/>
    <col min="245" max="250" width="0" style="4" hidden="1" customWidth="1"/>
    <col min="251" max="252" width="10.6640625" style="4" customWidth="1"/>
    <col min="253" max="253" width="15.6640625" style="4" customWidth="1"/>
    <col min="254" max="254" width="1" style="4" customWidth="1"/>
    <col min="255" max="262" width="15.6640625" style="4" customWidth="1"/>
    <col min="263" max="495" width="9.109375" style="4"/>
    <col min="496" max="496" width="4.33203125" style="4" customWidth="1"/>
    <col min="497" max="497" width="12.5546875" style="4" customWidth="1"/>
    <col min="498" max="498" width="25.6640625" style="4" customWidth="1"/>
    <col min="499" max="499" width="20.6640625" style="4" customWidth="1"/>
    <col min="500" max="500" width="15.6640625" style="4" customWidth="1"/>
    <col min="501" max="506" width="0" style="4" hidden="1" customWidth="1"/>
    <col min="507" max="508" width="10.6640625" style="4" customWidth="1"/>
    <col min="509" max="509" width="15.6640625" style="4" customWidth="1"/>
    <col min="510" max="510" width="1" style="4" customWidth="1"/>
    <col min="511" max="518" width="15.6640625" style="4" customWidth="1"/>
    <col min="519" max="751" width="9.109375" style="4"/>
    <col min="752" max="752" width="4.33203125" style="4" customWidth="1"/>
    <col min="753" max="753" width="12.5546875" style="4" customWidth="1"/>
    <col min="754" max="754" width="25.6640625" style="4" customWidth="1"/>
    <col min="755" max="755" width="20.6640625" style="4" customWidth="1"/>
    <col min="756" max="756" width="15.6640625" style="4" customWidth="1"/>
    <col min="757" max="762" width="0" style="4" hidden="1" customWidth="1"/>
    <col min="763" max="764" width="10.6640625" style="4" customWidth="1"/>
    <col min="765" max="765" width="15.6640625" style="4" customWidth="1"/>
    <col min="766" max="766" width="1" style="4" customWidth="1"/>
    <col min="767" max="774" width="15.6640625" style="4" customWidth="1"/>
    <col min="775" max="1007" width="9.109375" style="4"/>
    <col min="1008" max="1008" width="4.33203125" style="4" customWidth="1"/>
    <col min="1009" max="1009" width="12.5546875" style="4" customWidth="1"/>
    <col min="1010" max="1010" width="25.6640625" style="4" customWidth="1"/>
    <col min="1011" max="1011" width="20.6640625" style="4" customWidth="1"/>
    <col min="1012" max="1012" width="15.6640625" style="4" customWidth="1"/>
    <col min="1013" max="1018" width="0" style="4" hidden="1" customWidth="1"/>
    <col min="1019" max="1020" width="10.6640625" style="4" customWidth="1"/>
    <col min="1021" max="1021" width="15.6640625" style="4" customWidth="1"/>
    <col min="1022" max="1022" width="1" style="4" customWidth="1"/>
    <col min="1023" max="1030" width="15.6640625" style="4" customWidth="1"/>
    <col min="1031" max="1263" width="9.109375" style="4"/>
    <col min="1264" max="1264" width="4.33203125" style="4" customWidth="1"/>
    <col min="1265" max="1265" width="12.5546875" style="4" customWidth="1"/>
    <col min="1266" max="1266" width="25.6640625" style="4" customWidth="1"/>
    <col min="1267" max="1267" width="20.6640625" style="4" customWidth="1"/>
    <col min="1268" max="1268" width="15.6640625" style="4" customWidth="1"/>
    <col min="1269" max="1274" width="0" style="4" hidden="1" customWidth="1"/>
    <col min="1275" max="1276" width="10.6640625" style="4" customWidth="1"/>
    <col min="1277" max="1277" width="15.6640625" style="4" customWidth="1"/>
    <col min="1278" max="1278" width="1" style="4" customWidth="1"/>
    <col min="1279" max="1286" width="15.6640625" style="4" customWidth="1"/>
    <col min="1287" max="1519" width="9.109375" style="4"/>
    <col min="1520" max="1520" width="4.33203125" style="4" customWidth="1"/>
    <col min="1521" max="1521" width="12.5546875" style="4" customWidth="1"/>
    <col min="1522" max="1522" width="25.6640625" style="4" customWidth="1"/>
    <col min="1523" max="1523" width="20.6640625" style="4" customWidth="1"/>
    <col min="1524" max="1524" width="15.6640625" style="4" customWidth="1"/>
    <col min="1525" max="1530" width="0" style="4" hidden="1" customWidth="1"/>
    <col min="1531" max="1532" width="10.6640625" style="4" customWidth="1"/>
    <col min="1533" max="1533" width="15.6640625" style="4" customWidth="1"/>
    <col min="1534" max="1534" width="1" style="4" customWidth="1"/>
    <col min="1535" max="1542" width="15.6640625" style="4" customWidth="1"/>
    <col min="1543" max="1775" width="9.109375" style="4"/>
    <col min="1776" max="1776" width="4.33203125" style="4" customWidth="1"/>
    <col min="1777" max="1777" width="12.5546875" style="4" customWidth="1"/>
    <col min="1778" max="1778" width="25.6640625" style="4" customWidth="1"/>
    <col min="1779" max="1779" width="20.6640625" style="4" customWidth="1"/>
    <col min="1780" max="1780" width="15.6640625" style="4" customWidth="1"/>
    <col min="1781" max="1786" width="0" style="4" hidden="1" customWidth="1"/>
    <col min="1787" max="1788" width="10.6640625" style="4" customWidth="1"/>
    <col min="1789" max="1789" width="15.6640625" style="4" customWidth="1"/>
    <col min="1790" max="1790" width="1" style="4" customWidth="1"/>
    <col min="1791" max="1798" width="15.6640625" style="4" customWidth="1"/>
    <col min="1799" max="2031" width="9.109375" style="4"/>
    <col min="2032" max="2032" width="4.33203125" style="4" customWidth="1"/>
    <col min="2033" max="2033" width="12.5546875" style="4" customWidth="1"/>
    <col min="2034" max="2034" width="25.6640625" style="4" customWidth="1"/>
    <col min="2035" max="2035" width="20.6640625" style="4" customWidth="1"/>
    <col min="2036" max="2036" width="15.6640625" style="4" customWidth="1"/>
    <col min="2037" max="2042" width="0" style="4" hidden="1" customWidth="1"/>
    <col min="2043" max="2044" width="10.6640625" style="4" customWidth="1"/>
    <col min="2045" max="2045" width="15.6640625" style="4" customWidth="1"/>
    <col min="2046" max="2046" width="1" style="4" customWidth="1"/>
    <col min="2047" max="2054" width="15.6640625" style="4" customWidth="1"/>
    <col min="2055" max="2287" width="9.109375" style="4"/>
    <col min="2288" max="2288" width="4.33203125" style="4" customWidth="1"/>
    <col min="2289" max="2289" width="12.5546875" style="4" customWidth="1"/>
    <col min="2290" max="2290" width="25.6640625" style="4" customWidth="1"/>
    <col min="2291" max="2291" width="20.6640625" style="4" customWidth="1"/>
    <col min="2292" max="2292" width="15.6640625" style="4" customWidth="1"/>
    <col min="2293" max="2298" width="0" style="4" hidden="1" customWidth="1"/>
    <col min="2299" max="2300" width="10.6640625" style="4" customWidth="1"/>
    <col min="2301" max="2301" width="15.6640625" style="4" customWidth="1"/>
    <col min="2302" max="2302" width="1" style="4" customWidth="1"/>
    <col min="2303" max="2310" width="15.6640625" style="4" customWidth="1"/>
    <col min="2311" max="2543" width="9.109375" style="4"/>
    <col min="2544" max="2544" width="4.33203125" style="4" customWidth="1"/>
    <col min="2545" max="2545" width="12.5546875" style="4" customWidth="1"/>
    <col min="2546" max="2546" width="25.6640625" style="4" customWidth="1"/>
    <col min="2547" max="2547" width="20.6640625" style="4" customWidth="1"/>
    <col min="2548" max="2548" width="15.6640625" style="4" customWidth="1"/>
    <col min="2549" max="2554" width="0" style="4" hidden="1" customWidth="1"/>
    <col min="2555" max="2556" width="10.6640625" style="4" customWidth="1"/>
    <col min="2557" max="2557" width="15.6640625" style="4" customWidth="1"/>
    <col min="2558" max="2558" width="1" style="4" customWidth="1"/>
    <col min="2559" max="2566" width="15.6640625" style="4" customWidth="1"/>
    <col min="2567" max="2799" width="9.109375" style="4"/>
    <col min="2800" max="2800" width="4.33203125" style="4" customWidth="1"/>
    <col min="2801" max="2801" width="12.5546875" style="4" customWidth="1"/>
    <col min="2802" max="2802" width="25.6640625" style="4" customWidth="1"/>
    <col min="2803" max="2803" width="20.6640625" style="4" customWidth="1"/>
    <col min="2804" max="2804" width="15.6640625" style="4" customWidth="1"/>
    <col min="2805" max="2810" width="0" style="4" hidden="1" customWidth="1"/>
    <col min="2811" max="2812" width="10.6640625" style="4" customWidth="1"/>
    <col min="2813" max="2813" width="15.6640625" style="4" customWidth="1"/>
    <col min="2814" max="2814" width="1" style="4" customWidth="1"/>
    <col min="2815" max="2822" width="15.6640625" style="4" customWidth="1"/>
    <col min="2823" max="3055" width="9.109375" style="4"/>
    <col min="3056" max="3056" width="4.33203125" style="4" customWidth="1"/>
    <col min="3057" max="3057" width="12.5546875" style="4" customWidth="1"/>
    <col min="3058" max="3058" width="25.6640625" style="4" customWidth="1"/>
    <col min="3059" max="3059" width="20.6640625" style="4" customWidth="1"/>
    <col min="3060" max="3060" width="15.6640625" style="4" customWidth="1"/>
    <col min="3061" max="3066" width="0" style="4" hidden="1" customWidth="1"/>
    <col min="3067" max="3068" width="10.6640625" style="4" customWidth="1"/>
    <col min="3069" max="3069" width="15.6640625" style="4" customWidth="1"/>
    <col min="3070" max="3070" width="1" style="4" customWidth="1"/>
    <col min="3071" max="3078" width="15.6640625" style="4" customWidth="1"/>
    <col min="3079" max="3311" width="9.109375" style="4"/>
    <col min="3312" max="3312" width="4.33203125" style="4" customWidth="1"/>
    <col min="3313" max="3313" width="12.5546875" style="4" customWidth="1"/>
    <col min="3314" max="3314" width="25.6640625" style="4" customWidth="1"/>
    <col min="3315" max="3315" width="20.6640625" style="4" customWidth="1"/>
    <col min="3316" max="3316" width="15.6640625" style="4" customWidth="1"/>
    <col min="3317" max="3322" width="0" style="4" hidden="1" customWidth="1"/>
    <col min="3323" max="3324" width="10.6640625" style="4" customWidth="1"/>
    <col min="3325" max="3325" width="15.6640625" style="4" customWidth="1"/>
    <col min="3326" max="3326" width="1" style="4" customWidth="1"/>
    <col min="3327" max="3334" width="15.6640625" style="4" customWidth="1"/>
    <col min="3335" max="3567" width="9.109375" style="4"/>
    <col min="3568" max="3568" width="4.33203125" style="4" customWidth="1"/>
    <col min="3569" max="3569" width="12.5546875" style="4" customWidth="1"/>
    <col min="3570" max="3570" width="25.6640625" style="4" customWidth="1"/>
    <col min="3571" max="3571" width="20.6640625" style="4" customWidth="1"/>
    <col min="3572" max="3572" width="15.6640625" style="4" customWidth="1"/>
    <col min="3573" max="3578" width="0" style="4" hidden="1" customWidth="1"/>
    <col min="3579" max="3580" width="10.6640625" style="4" customWidth="1"/>
    <col min="3581" max="3581" width="15.6640625" style="4" customWidth="1"/>
    <col min="3582" max="3582" width="1" style="4" customWidth="1"/>
    <col min="3583" max="3590" width="15.6640625" style="4" customWidth="1"/>
    <col min="3591" max="3823" width="9.109375" style="4"/>
    <col min="3824" max="3824" width="4.33203125" style="4" customWidth="1"/>
    <col min="3825" max="3825" width="12.5546875" style="4" customWidth="1"/>
    <col min="3826" max="3826" width="25.6640625" style="4" customWidth="1"/>
    <col min="3827" max="3827" width="20.6640625" style="4" customWidth="1"/>
    <col min="3828" max="3828" width="15.6640625" style="4" customWidth="1"/>
    <col min="3829" max="3834" width="0" style="4" hidden="1" customWidth="1"/>
    <col min="3835" max="3836" width="10.6640625" style="4" customWidth="1"/>
    <col min="3837" max="3837" width="15.6640625" style="4" customWidth="1"/>
    <col min="3838" max="3838" width="1" style="4" customWidth="1"/>
    <col min="3839" max="3846" width="15.6640625" style="4" customWidth="1"/>
    <col min="3847" max="4079" width="9.109375" style="4"/>
    <col min="4080" max="4080" width="4.33203125" style="4" customWidth="1"/>
    <col min="4081" max="4081" width="12.5546875" style="4" customWidth="1"/>
    <col min="4082" max="4082" width="25.6640625" style="4" customWidth="1"/>
    <col min="4083" max="4083" width="20.6640625" style="4" customWidth="1"/>
    <col min="4084" max="4084" width="15.6640625" style="4" customWidth="1"/>
    <col min="4085" max="4090" width="0" style="4" hidden="1" customWidth="1"/>
    <col min="4091" max="4092" width="10.6640625" style="4" customWidth="1"/>
    <col min="4093" max="4093" width="15.6640625" style="4" customWidth="1"/>
    <col min="4094" max="4094" width="1" style="4" customWidth="1"/>
    <col min="4095" max="4102" width="15.6640625" style="4" customWidth="1"/>
    <col min="4103" max="4335" width="9.109375" style="4"/>
    <col min="4336" max="4336" width="4.33203125" style="4" customWidth="1"/>
    <col min="4337" max="4337" width="12.5546875" style="4" customWidth="1"/>
    <col min="4338" max="4338" width="25.6640625" style="4" customWidth="1"/>
    <col min="4339" max="4339" width="20.6640625" style="4" customWidth="1"/>
    <col min="4340" max="4340" width="15.6640625" style="4" customWidth="1"/>
    <col min="4341" max="4346" width="0" style="4" hidden="1" customWidth="1"/>
    <col min="4347" max="4348" width="10.6640625" style="4" customWidth="1"/>
    <col min="4349" max="4349" width="15.6640625" style="4" customWidth="1"/>
    <col min="4350" max="4350" width="1" style="4" customWidth="1"/>
    <col min="4351" max="4358" width="15.6640625" style="4" customWidth="1"/>
    <col min="4359" max="4591" width="9.109375" style="4"/>
    <col min="4592" max="4592" width="4.33203125" style="4" customWidth="1"/>
    <col min="4593" max="4593" width="12.5546875" style="4" customWidth="1"/>
    <col min="4594" max="4594" width="25.6640625" style="4" customWidth="1"/>
    <col min="4595" max="4595" width="20.6640625" style="4" customWidth="1"/>
    <col min="4596" max="4596" width="15.6640625" style="4" customWidth="1"/>
    <col min="4597" max="4602" width="0" style="4" hidden="1" customWidth="1"/>
    <col min="4603" max="4604" width="10.6640625" style="4" customWidth="1"/>
    <col min="4605" max="4605" width="15.6640625" style="4" customWidth="1"/>
    <col min="4606" max="4606" width="1" style="4" customWidth="1"/>
    <col min="4607" max="4614" width="15.6640625" style="4" customWidth="1"/>
    <col min="4615" max="4847" width="9.109375" style="4"/>
    <col min="4848" max="4848" width="4.33203125" style="4" customWidth="1"/>
    <col min="4849" max="4849" width="12.5546875" style="4" customWidth="1"/>
    <col min="4850" max="4850" width="25.6640625" style="4" customWidth="1"/>
    <col min="4851" max="4851" width="20.6640625" style="4" customWidth="1"/>
    <col min="4852" max="4852" width="15.6640625" style="4" customWidth="1"/>
    <col min="4853" max="4858" width="0" style="4" hidden="1" customWidth="1"/>
    <col min="4859" max="4860" width="10.6640625" style="4" customWidth="1"/>
    <col min="4861" max="4861" width="15.6640625" style="4" customWidth="1"/>
    <col min="4862" max="4862" width="1" style="4" customWidth="1"/>
    <col min="4863" max="4870" width="15.6640625" style="4" customWidth="1"/>
    <col min="4871" max="5103" width="9.109375" style="4"/>
    <col min="5104" max="5104" width="4.33203125" style="4" customWidth="1"/>
    <col min="5105" max="5105" width="12.5546875" style="4" customWidth="1"/>
    <col min="5106" max="5106" width="25.6640625" style="4" customWidth="1"/>
    <col min="5107" max="5107" width="20.6640625" style="4" customWidth="1"/>
    <col min="5108" max="5108" width="15.6640625" style="4" customWidth="1"/>
    <col min="5109" max="5114" width="0" style="4" hidden="1" customWidth="1"/>
    <col min="5115" max="5116" width="10.6640625" style="4" customWidth="1"/>
    <col min="5117" max="5117" width="15.6640625" style="4" customWidth="1"/>
    <col min="5118" max="5118" width="1" style="4" customWidth="1"/>
    <col min="5119" max="5126" width="15.6640625" style="4" customWidth="1"/>
    <col min="5127" max="5359" width="9.109375" style="4"/>
    <col min="5360" max="5360" width="4.33203125" style="4" customWidth="1"/>
    <col min="5361" max="5361" width="12.5546875" style="4" customWidth="1"/>
    <col min="5362" max="5362" width="25.6640625" style="4" customWidth="1"/>
    <col min="5363" max="5363" width="20.6640625" style="4" customWidth="1"/>
    <col min="5364" max="5364" width="15.6640625" style="4" customWidth="1"/>
    <col min="5365" max="5370" width="0" style="4" hidden="1" customWidth="1"/>
    <col min="5371" max="5372" width="10.6640625" style="4" customWidth="1"/>
    <col min="5373" max="5373" width="15.6640625" style="4" customWidth="1"/>
    <col min="5374" max="5374" width="1" style="4" customWidth="1"/>
    <col min="5375" max="5382" width="15.6640625" style="4" customWidth="1"/>
    <col min="5383" max="5615" width="9.109375" style="4"/>
    <col min="5616" max="5616" width="4.33203125" style="4" customWidth="1"/>
    <col min="5617" max="5617" width="12.5546875" style="4" customWidth="1"/>
    <col min="5618" max="5618" width="25.6640625" style="4" customWidth="1"/>
    <col min="5619" max="5619" width="20.6640625" style="4" customWidth="1"/>
    <col min="5620" max="5620" width="15.6640625" style="4" customWidth="1"/>
    <col min="5621" max="5626" width="0" style="4" hidden="1" customWidth="1"/>
    <col min="5627" max="5628" width="10.6640625" style="4" customWidth="1"/>
    <col min="5629" max="5629" width="15.6640625" style="4" customWidth="1"/>
    <col min="5630" max="5630" width="1" style="4" customWidth="1"/>
    <col min="5631" max="5638" width="15.6640625" style="4" customWidth="1"/>
    <col min="5639" max="5871" width="9.109375" style="4"/>
    <col min="5872" max="5872" width="4.33203125" style="4" customWidth="1"/>
    <col min="5873" max="5873" width="12.5546875" style="4" customWidth="1"/>
    <col min="5874" max="5874" width="25.6640625" style="4" customWidth="1"/>
    <col min="5875" max="5875" width="20.6640625" style="4" customWidth="1"/>
    <col min="5876" max="5876" width="15.6640625" style="4" customWidth="1"/>
    <col min="5877" max="5882" width="0" style="4" hidden="1" customWidth="1"/>
    <col min="5883" max="5884" width="10.6640625" style="4" customWidth="1"/>
    <col min="5885" max="5885" width="15.6640625" style="4" customWidth="1"/>
    <col min="5886" max="5886" width="1" style="4" customWidth="1"/>
    <col min="5887" max="5894" width="15.6640625" style="4" customWidth="1"/>
    <col min="5895" max="6127" width="9.109375" style="4"/>
    <col min="6128" max="6128" width="4.33203125" style="4" customWidth="1"/>
    <col min="6129" max="6129" width="12.5546875" style="4" customWidth="1"/>
    <col min="6130" max="6130" width="25.6640625" style="4" customWidth="1"/>
    <col min="6131" max="6131" width="20.6640625" style="4" customWidth="1"/>
    <col min="6132" max="6132" width="15.6640625" style="4" customWidth="1"/>
    <col min="6133" max="6138" width="0" style="4" hidden="1" customWidth="1"/>
    <col min="6139" max="6140" width="10.6640625" style="4" customWidth="1"/>
    <col min="6141" max="6141" width="15.6640625" style="4" customWidth="1"/>
    <col min="6142" max="6142" width="1" style="4" customWidth="1"/>
    <col min="6143" max="6150" width="15.6640625" style="4" customWidth="1"/>
    <col min="6151" max="6383" width="9.109375" style="4"/>
    <col min="6384" max="6384" width="4.33203125" style="4" customWidth="1"/>
    <col min="6385" max="6385" width="12.5546875" style="4" customWidth="1"/>
    <col min="6386" max="6386" width="25.6640625" style="4" customWidth="1"/>
    <col min="6387" max="6387" width="20.6640625" style="4" customWidth="1"/>
    <col min="6388" max="6388" width="15.6640625" style="4" customWidth="1"/>
    <col min="6389" max="6394" width="0" style="4" hidden="1" customWidth="1"/>
    <col min="6395" max="6396" width="10.6640625" style="4" customWidth="1"/>
    <col min="6397" max="6397" width="15.6640625" style="4" customWidth="1"/>
    <col min="6398" max="6398" width="1" style="4" customWidth="1"/>
    <col min="6399" max="6406" width="15.6640625" style="4" customWidth="1"/>
    <col min="6407" max="6639" width="9.109375" style="4"/>
    <col min="6640" max="6640" width="4.33203125" style="4" customWidth="1"/>
    <col min="6641" max="6641" width="12.5546875" style="4" customWidth="1"/>
    <col min="6642" max="6642" width="25.6640625" style="4" customWidth="1"/>
    <col min="6643" max="6643" width="20.6640625" style="4" customWidth="1"/>
    <col min="6644" max="6644" width="15.6640625" style="4" customWidth="1"/>
    <col min="6645" max="6650" width="0" style="4" hidden="1" customWidth="1"/>
    <col min="6651" max="6652" width="10.6640625" style="4" customWidth="1"/>
    <col min="6653" max="6653" width="15.6640625" style="4" customWidth="1"/>
    <col min="6654" max="6654" width="1" style="4" customWidth="1"/>
    <col min="6655" max="6662" width="15.6640625" style="4" customWidth="1"/>
    <col min="6663" max="6895" width="9.109375" style="4"/>
    <col min="6896" max="6896" width="4.33203125" style="4" customWidth="1"/>
    <col min="6897" max="6897" width="12.5546875" style="4" customWidth="1"/>
    <col min="6898" max="6898" width="25.6640625" style="4" customWidth="1"/>
    <col min="6899" max="6899" width="20.6640625" style="4" customWidth="1"/>
    <col min="6900" max="6900" width="15.6640625" style="4" customWidth="1"/>
    <col min="6901" max="6906" width="0" style="4" hidden="1" customWidth="1"/>
    <col min="6907" max="6908" width="10.6640625" style="4" customWidth="1"/>
    <col min="6909" max="6909" width="15.6640625" style="4" customWidth="1"/>
    <col min="6910" max="6910" width="1" style="4" customWidth="1"/>
    <col min="6911" max="6918" width="15.6640625" style="4" customWidth="1"/>
    <col min="6919" max="7151" width="9.109375" style="4"/>
    <col min="7152" max="7152" width="4.33203125" style="4" customWidth="1"/>
    <col min="7153" max="7153" width="12.5546875" style="4" customWidth="1"/>
    <col min="7154" max="7154" width="25.6640625" style="4" customWidth="1"/>
    <col min="7155" max="7155" width="20.6640625" style="4" customWidth="1"/>
    <col min="7156" max="7156" width="15.6640625" style="4" customWidth="1"/>
    <col min="7157" max="7162" width="0" style="4" hidden="1" customWidth="1"/>
    <col min="7163" max="7164" width="10.6640625" style="4" customWidth="1"/>
    <col min="7165" max="7165" width="15.6640625" style="4" customWidth="1"/>
    <col min="7166" max="7166" width="1" style="4" customWidth="1"/>
    <col min="7167" max="7174" width="15.6640625" style="4" customWidth="1"/>
    <col min="7175" max="7407" width="9.109375" style="4"/>
    <col min="7408" max="7408" width="4.33203125" style="4" customWidth="1"/>
    <col min="7409" max="7409" width="12.5546875" style="4" customWidth="1"/>
    <col min="7410" max="7410" width="25.6640625" style="4" customWidth="1"/>
    <col min="7411" max="7411" width="20.6640625" style="4" customWidth="1"/>
    <col min="7412" max="7412" width="15.6640625" style="4" customWidth="1"/>
    <col min="7413" max="7418" width="0" style="4" hidden="1" customWidth="1"/>
    <col min="7419" max="7420" width="10.6640625" style="4" customWidth="1"/>
    <col min="7421" max="7421" width="15.6640625" style="4" customWidth="1"/>
    <col min="7422" max="7422" width="1" style="4" customWidth="1"/>
    <col min="7423" max="7430" width="15.6640625" style="4" customWidth="1"/>
    <col min="7431" max="7663" width="9.109375" style="4"/>
    <col min="7664" max="7664" width="4.33203125" style="4" customWidth="1"/>
    <col min="7665" max="7665" width="12.5546875" style="4" customWidth="1"/>
    <col min="7666" max="7666" width="25.6640625" style="4" customWidth="1"/>
    <col min="7667" max="7667" width="20.6640625" style="4" customWidth="1"/>
    <col min="7668" max="7668" width="15.6640625" style="4" customWidth="1"/>
    <col min="7669" max="7674" width="0" style="4" hidden="1" customWidth="1"/>
    <col min="7675" max="7676" width="10.6640625" style="4" customWidth="1"/>
    <col min="7677" max="7677" width="15.6640625" style="4" customWidth="1"/>
    <col min="7678" max="7678" width="1" style="4" customWidth="1"/>
    <col min="7679" max="7686" width="15.6640625" style="4" customWidth="1"/>
    <col min="7687" max="7919" width="9.109375" style="4"/>
    <col min="7920" max="7920" width="4.33203125" style="4" customWidth="1"/>
    <col min="7921" max="7921" width="12.5546875" style="4" customWidth="1"/>
    <col min="7922" max="7922" width="25.6640625" style="4" customWidth="1"/>
    <col min="7923" max="7923" width="20.6640625" style="4" customWidth="1"/>
    <col min="7924" max="7924" width="15.6640625" style="4" customWidth="1"/>
    <col min="7925" max="7930" width="0" style="4" hidden="1" customWidth="1"/>
    <col min="7931" max="7932" width="10.6640625" style="4" customWidth="1"/>
    <col min="7933" max="7933" width="15.6640625" style="4" customWidth="1"/>
    <col min="7934" max="7934" width="1" style="4" customWidth="1"/>
    <col min="7935" max="7942" width="15.6640625" style="4" customWidth="1"/>
    <col min="7943" max="8175" width="9.109375" style="4"/>
    <col min="8176" max="8176" width="4.33203125" style="4" customWidth="1"/>
    <col min="8177" max="8177" width="12.5546875" style="4" customWidth="1"/>
    <col min="8178" max="8178" width="25.6640625" style="4" customWidth="1"/>
    <col min="8179" max="8179" width="20.6640625" style="4" customWidth="1"/>
    <col min="8180" max="8180" width="15.6640625" style="4" customWidth="1"/>
    <col min="8181" max="8186" width="0" style="4" hidden="1" customWidth="1"/>
    <col min="8187" max="8188" width="10.6640625" style="4" customWidth="1"/>
    <col min="8189" max="8189" width="15.6640625" style="4" customWidth="1"/>
    <col min="8190" max="8190" width="1" style="4" customWidth="1"/>
    <col min="8191" max="8198" width="15.6640625" style="4" customWidth="1"/>
    <col min="8199" max="8431" width="9.109375" style="4"/>
    <col min="8432" max="8432" width="4.33203125" style="4" customWidth="1"/>
    <col min="8433" max="8433" width="12.5546875" style="4" customWidth="1"/>
    <col min="8434" max="8434" width="25.6640625" style="4" customWidth="1"/>
    <col min="8435" max="8435" width="20.6640625" style="4" customWidth="1"/>
    <col min="8436" max="8436" width="15.6640625" style="4" customWidth="1"/>
    <col min="8437" max="8442" width="0" style="4" hidden="1" customWidth="1"/>
    <col min="8443" max="8444" width="10.6640625" style="4" customWidth="1"/>
    <col min="8445" max="8445" width="15.6640625" style="4" customWidth="1"/>
    <col min="8446" max="8446" width="1" style="4" customWidth="1"/>
    <col min="8447" max="8454" width="15.6640625" style="4" customWidth="1"/>
    <col min="8455" max="8687" width="9.109375" style="4"/>
    <col min="8688" max="8688" width="4.33203125" style="4" customWidth="1"/>
    <col min="8689" max="8689" width="12.5546875" style="4" customWidth="1"/>
    <col min="8690" max="8690" width="25.6640625" style="4" customWidth="1"/>
    <col min="8691" max="8691" width="20.6640625" style="4" customWidth="1"/>
    <col min="8692" max="8692" width="15.6640625" style="4" customWidth="1"/>
    <col min="8693" max="8698" width="0" style="4" hidden="1" customWidth="1"/>
    <col min="8699" max="8700" width="10.6640625" style="4" customWidth="1"/>
    <col min="8701" max="8701" width="15.6640625" style="4" customWidth="1"/>
    <col min="8702" max="8702" width="1" style="4" customWidth="1"/>
    <col min="8703" max="8710" width="15.6640625" style="4" customWidth="1"/>
    <col min="8711" max="8943" width="9.109375" style="4"/>
    <col min="8944" max="8944" width="4.33203125" style="4" customWidth="1"/>
    <col min="8945" max="8945" width="12.5546875" style="4" customWidth="1"/>
    <col min="8946" max="8946" width="25.6640625" style="4" customWidth="1"/>
    <col min="8947" max="8947" width="20.6640625" style="4" customWidth="1"/>
    <col min="8948" max="8948" width="15.6640625" style="4" customWidth="1"/>
    <col min="8949" max="8954" width="0" style="4" hidden="1" customWidth="1"/>
    <col min="8955" max="8956" width="10.6640625" style="4" customWidth="1"/>
    <col min="8957" max="8957" width="15.6640625" style="4" customWidth="1"/>
    <col min="8958" max="8958" width="1" style="4" customWidth="1"/>
    <col min="8959" max="8966" width="15.6640625" style="4" customWidth="1"/>
    <col min="8967" max="9199" width="9.109375" style="4"/>
    <col min="9200" max="9200" width="4.33203125" style="4" customWidth="1"/>
    <col min="9201" max="9201" width="12.5546875" style="4" customWidth="1"/>
    <col min="9202" max="9202" width="25.6640625" style="4" customWidth="1"/>
    <col min="9203" max="9203" width="20.6640625" style="4" customWidth="1"/>
    <col min="9204" max="9204" width="15.6640625" style="4" customWidth="1"/>
    <col min="9205" max="9210" width="0" style="4" hidden="1" customWidth="1"/>
    <col min="9211" max="9212" width="10.6640625" style="4" customWidth="1"/>
    <col min="9213" max="9213" width="15.6640625" style="4" customWidth="1"/>
    <col min="9214" max="9214" width="1" style="4" customWidth="1"/>
    <col min="9215" max="9222" width="15.6640625" style="4" customWidth="1"/>
    <col min="9223" max="9455" width="9.109375" style="4"/>
    <col min="9456" max="9456" width="4.33203125" style="4" customWidth="1"/>
    <col min="9457" max="9457" width="12.5546875" style="4" customWidth="1"/>
    <col min="9458" max="9458" width="25.6640625" style="4" customWidth="1"/>
    <col min="9459" max="9459" width="20.6640625" style="4" customWidth="1"/>
    <col min="9460" max="9460" width="15.6640625" style="4" customWidth="1"/>
    <col min="9461" max="9466" width="0" style="4" hidden="1" customWidth="1"/>
    <col min="9467" max="9468" width="10.6640625" style="4" customWidth="1"/>
    <col min="9469" max="9469" width="15.6640625" style="4" customWidth="1"/>
    <col min="9470" max="9470" width="1" style="4" customWidth="1"/>
    <col min="9471" max="9478" width="15.6640625" style="4" customWidth="1"/>
    <col min="9479" max="9711" width="9.109375" style="4"/>
    <col min="9712" max="9712" width="4.33203125" style="4" customWidth="1"/>
    <col min="9713" max="9713" width="12.5546875" style="4" customWidth="1"/>
    <col min="9714" max="9714" width="25.6640625" style="4" customWidth="1"/>
    <col min="9715" max="9715" width="20.6640625" style="4" customWidth="1"/>
    <col min="9716" max="9716" width="15.6640625" style="4" customWidth="1"/>
    <col min="9717" max="9722" width="0" style="4" hidden="1" customWidth="1"/>
    <col min="9723" max="9724" width="10.6640625" style="4" customWidth="1"/>
    <col min="9725" max="9725" width="15.6640625" style="4" customWidth="1"/>
    <col min="9726" max="9726" width="1" style="4" customWidth="1"/>
    <col min="9727" max="9734" width="15.6640625" style="4" customWidth="1"/>
    <col min="9735" max="9967" width="9.109375" style="4"/>
    <col min="9968" max="9968" width="4.33203125" style="4" customWidth="1"/>
    <col min="9969" max="9969" width="12.5546875" style="4" customWidth="1"/>
    <col min="9970" max="9970" width="25.6640625" style="4" customWidth="1"/>
    <col min="9971" max="9971" width="20.6640625" style="4" customWidth="1"/>
    <col min="9972" max="9972" width="15.6640625" style="4" customWidth="1"/>
    <col min="9973" max="9978" width="0" style="4" hidden="1" customWidth="1"/>
    <col min="9979" max="9980" width="10.6640625" style="4" customWidth="1"/>
    <col min="9981" max="9981" width="15.6640625" style="4" customWidth="1"/>
    <col min="9982" max="9982" width="1" style="4" customWidth="1"/>
    <col min="9983" max="9990" width="15.6640625" style="4" customWidth="1"/>
    <col min="9991" max="10223" width="9.109375" style="4"/>
    <col min="10224" max="10224" width="4.33203125" style="4" customWidth="1"/>
    <col min="10225" max="10225" width="12.5546875" style="4" customWidth="1"/>
    <col min="10226" max="10226" width="25.6640625" style="4" customWidth="1"/>
    <col min="10227" max="10227" width="20.6640625" style="4" customWidth="1"/>
    <col min="10228" max="10228" width="15.6640625" style="4" customWidth="1"/>
    <col min="10229" max="10234" width="0" style="4" hidden="1" customWidth="1"/>
    <col min="10235" max="10236" width="10.6640625" style="4" customWidth="1"/>
    <col min="10237" max="10237" width="15.6640625" style="4" customWidth="1"/>
    <col min="10238" max="10238" width="1" style="4" customWidth="1"/>
    <col min="10239" max="10246" width="15.6640625" style="4" customWidth="1"/>
    <col min="10247" max="10479" width="9.109375" style="4"/>
    <col min="10480" max="10480" width="4.33203125" style="4" customWidth="1"/>
    <col min="10481" max="10481" width="12.5546875" style="4" customWidth="1"/>
    <col min="10482" max="10482" width="25.6640625" style="4" customWidth="1"/>
    <col min="10483" max="10483" width="20.6640625" style="4" customWidth="1"/>
    <col min="10484" max="10484" width="15.6640625" style="4" customWidth="1"/>
    <col min="10485" max="10490" width="0" style="4" hidden="1" customWidth="1"/>
    <col min="10491" max="10492" width="10.6640625" style="4" customWidth="1"/>
    <col min="10493" max="10493" width="15.6640625" style="4" customWidth="1"/>
    <col min="10494" max="10494" width="1" style="4" customWidth="1"/>
    <col min="10495" max="10502" width="15.6640625" style="4" customWidth="1"/>
    <col min="10503" max="10735" width="9.109375" style="4"/>
    <col min="10736" max="10736" width="4.33203125" style="4" customWidth="1"/>
    <col min="10737" max="10737" width="12.5546875" style="4" customWidth="1"/>
    <col min="10738" max="10738" width="25.6640625" style="4" customWidth="1"/>
    <col min="10739" max="10739" width="20.6640625" style="4" customWidth="1"/>
    <col min="10740" max="10740" width="15.6640625" style="4" customWidth="1"/>
    <col min="10741" max="10746" width="0" style="4" hidden="1" customWidth="1"/>
    <col min="10747" max="10748" width="10.6640625" style="4" customWidth="1"/>
    <col min="10749" max="10749" width="15.6640625" style="4" customWidth="1"/>
    <col min="10750" max="10750" width="1" style="4" customWidth="1"/>
    <col min="10751" max="10758" width="15.6640625" style="4" customWidth="1"/>
    <col min="10759" max="10991" width="9.109375" style="4"/>
    <col min="10992" max="10992" width="4.33203125" style="4" customWidth="1"/>
    <col min="10993" max="10993" width="12.5546875" style="4" customWidth="1"/>
    <col min="10994" max="10994" width="25.6640625" style="4" customWidth="1"/>
    <col min="10995" max="10995" width="20.6640625" style="4" customWidth="1"/>
    <col min="10996" max="10996" width="15.6640625" style="4" customWidth="1"/>
    <col min="10997" max="11002" width="0" style="4" hidden="1" customWidth="1"/>
    <col min="11003" max="11004" width="10.6640625" style="4" customWidth="1"/>
    <col min="11005" max="11005" width="15.6640625" style="4" customWidth="1"/>
    <col min="11006" max="11006" width="1" style="4" customWidth="1"/>
    <col min="11007" max="11014" width="15.6640625" style="4" customWidth="1"/>
    <col min="11015" max="11247" width="9.109375" style="4"/>
    <col min="11248" max="11248" width="4.33203125" style="4" customWidth="1"/>
    <col min="11249" max="11249" width="12.5546875" style="4" customWidth="1"/>
    <col min="11250" max="11250" width="25.6640625" style="4" customWidth="1"/>
    <col min="11251" max="11251" width="20.6640625" style="4" customWidth="1"/>
    <col min="11252" max="11252" width="15.6640625" style="4" customWidth="1"/>
    <col min="11253" max="11258" width="0" style="4" hidden="1" customWidth="1"/>
    <col min="11259" max="11260" width="10.6640625" style="4" customWidth="1"/>
    <col min="11261" max="11261" width="15.6640625" style="4" customWidth="1"/>
    <col min="11262" max="11262" width="1" style="4" customWidth="1"/>
    <col min="11263" max="11270" width="15.6640625" style="4" customWidth="1"/>
    <col min="11271" max="11503" width="9.109375" style="4"/>
    <col min="11504" max="11504" width="4.33203125" style="4" customWidth="1"/>
    <col min="11505" max="11505" width="12.5546875" style="4" customWidth="1"/>
    <col min="11506" max="11506" width="25.6640625" style="4" customWidth="1"/>
    <col min="11507" max="11507" width="20.6640625" style="4" customWidth="1"/>
    <col min="11508" max="11508" width="15.6640625" style="4" customWidth="1"/>
    <col min="11509" max="11514" width="0" style="4" hidden="1" customWidth="1"/>
    <col min="11515" max="11516" width="10.6640625" style="4" customWidth="1"/>
    <col min="11517" max="11517" width="15.6640625" style="4" customWidth="1"/>
    <col min="11518" max="11518" width="1" style="4" customWidth="1"/>
    <col min="11519" max="11526" width="15.6640625" style="4" customWidth="1"/>
    <col min="11527" max="11759" width="9.109375" style="4"/>
    <col min="11760" max="11760" width="4.33203125" style="4" customWidth="1"/>
    <col min="11761" max="11761" width="12.5546875" style="4" customWidth="1"/>
    <col min="11762" max="11762" width="25.6640625" style="4" customWidth="1"/>
    <col min="11763" max="11763" width="20.6640625" style="4" customWidth="1"/>
    <col min="11764" max="11764" width="15.6640625" style="4" customWidth="1"/>
    <col min="11765" max="11770" width="0" style="4" hidden="1" customWidth="1"/>
    <col min="11771" max="11772" width="10.6640625" style="4" customWidth="1"/>
    <col min="11773" max="11773" width="15.6640625" style="4" customWidth="1"/>
    <col min="11774" max="11774" width="1" style="4" customWidth="1"/>
    <col min="11775" max="11782" width="15.6640625" style="4" customWidth="1"/>
    <col min="11783" max="12015" width="9.109375" style="4"/>
    <col min="12016" max="12016" width="4.33203125" style="4" customWidth="1"/>
    <col min="12017" max="12017" width="12.5546875" style="4" customWidth="1"/>
    <col min="12018" max="12018" width="25.6640625" style="4" customWidth="1"/>
    <col min="12019" max="12019" width="20.6640625" style="4" customWidth="1"/>
    <col min="12020" max="12020" width="15.6640625" style="4" customWidth="1"/>
    <col min="12021" max="12026" width="0" style="4" hidden="1" customWidth="1"/>
    <col min="12027" max="12028" width="10.6640625" style="4" customWidth="1"/>
    <col min="12029" max="12029" width="15.6640625" style="4" customWidth="1"/>
    <col min="12030" max="12030" width="1" style="4" customWidth="1"/>
    <col min="12031" max="12038" width="15.6640625" style="4" customWidth="1"/>
    <col min="12039" max="12271" width="9.109375" style="4"/>
    <col min="12272" max="12272" width="4.33203125" style="4" customWidth="1"/>
    <col min="12273" max="12273" width="12.5546875" style="4" customWidth="1"/>
    <col min="12274" max="12274" width="25.6640625" style="4" customWidth="1"/>
    <col min="12275" max="12275" width="20.6640625" style="4" customWidth="1"/>
    <col min="12276" max="12276" width="15.6640625" style="4" customWidth="1"/>
    <col min="12277" max="12282" width="0" style="4" hidden="1" customWidth="1"/>
    <col min="12283" max="12284" width="10.6640625" style="4" customWidth="1"/>
    <col min="12285" max="12285" width="15.6640625" style="4" customWidth="1"/>
    <col min="12286" max="12286" width="1" style="4" customWidth="1"/>
    <col min="12287" max="12294" width="15.6640625" style="4" customWidth="1"/>
    <col min="12295" max="12527" width="9.109375" style="4"/>
    <col min="12528" max="12528" width="4.33203125" style="4" customWidth="1"/>
    <col min="12529" max="12529" width="12.5546875" style="4" customWidth="1"/>
    <col min="12530" max="12530" width="25.6640625" style="4" customWidth="1"/>
    <col min="12531" max="12531" width="20.6640625" style="4" customWidth="1"/>
    <col min="12532" max="12532" width="15.6640625" style="4" customWidth="1"/>
    <col min="12533" max="12538" width="0" style="4" hidden="1" customWidth="1"/>
    <col min="12539" max="12540" width="10.6640625" style="4" customWidth="1"/>
    <col min="12541" max="12541" width="15.6640625" style="4" customWidth="1"/>
    <col min="12542" max="12542" width="1" style="4" customWidth="1"/>
    <col min="12543" max="12550" width="15.6640625" style="4" customWidth="1"/>
    <col min="12551" max="12783" width="9.109375" style="4"/>
    <col min="12784" max="12784" width="4.33203125" style="4" customWidth="1"/>
    <col min="12785" max="12785" width="12.5546875" style="4" customWidth="1"/>
    <col min="12786" max="12786" width="25.6640625" style="4" customWidth="1"/>
    <col min="12787" max="12787" width="20.6640625" style="4" customWidth="1"/>
    <col min="12788" max="12788" width="15.6640625" style="4" customWidth="1"/>
    <col min="12789" max="12794" width="0" style="4" hidden="1" customWidth="1"/>
    <col min="12795" max="12796" width="10.6640625" style="4" customWidth="1"/>
    <col min="12797" max="12797" width="15.6640625" style="4" customWidth="1"/>
    <col min="12798" max="12798" width="1" style="4" customWidth="1"/>
    <col min="12799" max="12806" width="15.6640625" style="4" customWidth="1"/>
    <col min="12807" max="13039" width="9.109375" style="4"/>
    <col min="13040" max="13040" width="4.33203125" style="4" customWidth="1"/>
    <col min="13041" max="13041" width="12.5546875" style="4" customWidth="1"/>
    <col min="13042" max="13042" width="25.6640625" style="4" customWidth="1"/>
    <col min="13043" max="13043" width="20.6640625" style="4" customWidth="1"/>
    <col min="13044" max="13044" width="15.6640625" style="4" customWidth="1"/>
    <col min="13045" max="13050" width="0" style="4" hidden="1" customWidth="1"/>
    <col min="13051" max="13052" width="10.6640625" style="4" customWidth="1"/>
    <col min="13053" max="13053" width="15.6640625" style="4" customWidth="1"/>
    <col min="13054" max="13054" width="1" style="4" customWidth="1"/>
    <col min="13055" max="13062" width="15.6640625" style="4" customWidth="1"/>
    <col min="13063" max="13295" width="9.109375" style="4"/>
    <col min="13296" max="13296" width="4.33203125" style="4" customWidth="1"/>
    <col min="13297" max="13297" width="12.5546875" style="4" customWidth="1"/>
    <col min="13298" max="13298" width="25.6640625" style="4" customWidth="1"/>
    <col min="13299" max="13299" width="20.6640625" style="4" customWidth="1"/>
    <col min="13300" max="13300" width="15.6640625" style="4" customWidth="1"/>
    <col min="13301" max="13306" width="0" style="4" hidden="1" customWidth="1"/>
    <col min="13307" max="13308" width="10.6640625" style="4" customWidth="1"/>
    <col min="13309" max="13309" width="15.6640625" style="4" customWidth="1"/>
    <col min="13310" max="13310" width="1" style="4" customWidth="1"/>
    <col min="13311" max="13318" width="15.6640625" style="4" customWidth="1"/>
    <col min="13319" max="13551" width="9.109375" style="4"/>
    <col min="13552" max="13552" width="4.33203125" style="4" customWidth="1"/>
    <col min="13553" max="13553" width="12.5546875" style="4" customWidth="1"/>
    <col min="13554" max="13554" width="25.6640625" style="4" customWidth="1"/>
    <col min="13555" max="13555" width="20.6640625" style="4" customWidth="1"/>
    <col min="13556" max="13556" width="15.6640625" style="4" customWidth="1"/>
    <col min="13557" max="13562" width="0" style="4" hidden="1" customWidth="1"/>
    <col min="13563" max="13564" width="10.6640625" style="4" customWidth="1"/>
    <col min="13565" max="13565" width="15.6640625" style="4" customWidth="1"/>
    <col min="13566" max="13566" width="1" style="4" customWidth="1"/>
    <col min="13567" max="13574" width="15.6640625" style="4" customWidth="1"/>
    <col min="13575" max="13807" width="9.109375" style="4"/>
    <col min="13808" max="13808" width="4.33203125" style="4" customWidth="1"/>
    <col min="13809" max="13809" width="12.5546875" style="4" customWidth="1"/>
    <col min="13810" max="13810" width="25.6640625" style="4" customWidth="1"/>
    <col min="13811" max="13811" width="20.6640625" style="4" customWidth="1"/>
    <col min="13812" max="13812" width="15.6640625" style="4" customWidth="1"/>
    <col min="13813" max="13818" width="0" style="4" hidden="1" customWidth="1"/>
    <col min="13819" max="13820" width="10.6640625" style="4" customWidth="1"/>
    <col min="13821" max="13821" width="15.6640625" style="4" customWidth="1"/>
    <col min="13822" max="13822" width="1" style="4" customWidth="1"/>
    <col min="13823" max="13830" width="15.6640625" style="4" customWidth="1"/>
    <col min="13831" max="14063" width="9.109375" style="4"/>
    <col min="14064" max="14064" width="4.33203125" style="4" customWidth="1"/>
    <col min="14065" max="14065" width="12.5546875" style="4" customWidth="1"/>
    <col min="14066" max="14066" width="25.6640625" style="4" customWidth="1"/>
    <col min="14067" max="14067" width="20.6640625" style="4" customWidth="1"/>
    <col min="14068" max="14068" width="15.6640625" style="4" customWidth="1"/>
    <col min="14069" max="14074" width="0" style="4" hidden="1" customWidth="1"/>
    <col min="14075" max="14076" width="10.6640625" style="4" customWidth="1"/>
    <col min="14077" max="14077" width="15.6640625" style="4" customWidth="1"/>
    <col min="14078" max="14078" width="1" style="4" customWidth="1"/>
    <col min="14079" max="14086" width="15.6640625" style="4" customWidth="1"/>
    <col min="14087" max="14319" width="9.109375" style="4"/>
    <col min="14320" max="14320" width="4.33203125" style="4" customWidth="1"/>
    <col min="14321" max="14321" width="12.5546875" style="4" customWidth="1"/>
    <col min="14322" max="14322" width="25.6640625" style="4" customWidth="1"/>
    <col min="14323" max="14323" width="20.6640625" style="4" customWidth="1"/>
    <col min="14324" max="14324" width="15.6640625" style="4" customWidth="1"/>
    <col min="14325" max="14330" width="0" style="4" hidden="1" customWidth="1"/>
    <col min="14331" max="14332" width="10.6640625" style="4" customWidth="1"/>
    <col min="14333" max="14333" width="15.6640625" style="4" customWidth="1"/>
    <col min="14334" max="14334" width="1" style="4" customWidth="1"/>
    <col min="14335" max="14342" width="15.6640625" style="4" customWidth="1"/>
    <col min="14343" max="14575" width="9.109375" style="4"/>
    <col min="14576" max="14576" width="4.33203125" style="4" customWidth="1"/>
    <col min="14577" max="14577" width="12.5546875" style="4" customWidth="1"/>
    <col min="14578" max="14578" width="25.6640625" style="4" customWidth="1"/>
    <col min="14579" max="14579" width="20.6640625" style="4" customWidth="1"/>
    <col min="14580" max="14580" width="15.6640625" style="4" customWidth="1"/>
    <col min="14581" max="14586" width="0" style="4" hidden="1" customWidth="1"/>
    <col min="14587" max="14588" width="10.6640625" style="4" customWidth="1"/>
    <col min="14589" max="14589" width="15.6640625" style="4" customWidth="1"/>
    <col min="14590" max="14590" width="1" style="4" customWidth="1"/>
    <col min="14591" max="14598" width="15.6640625" style="4" customWidth="1"/>
    <col min="14599" max="14831" width="9.109375" style="4"/>
    <col min="14832" max="14832" width="4.33203125" style="4" customWidth="1"/>
    <col min="14833" max="14833" width="12.5546875" style="4" customWidth="1"/>
    <col min="14834" max="14834" width="25.6640625" style="4" customWidth="1"/>
    <col min="14835" max="14835" width="20.6640625" style="4" customWidth="1"/>
    <col min="14836" max="14836" width="15.6640625" style="4" customWidth="1"/>
    <col min="14837" max="14842" width="0" style="4" hidden="1" customWidth="1"/>
    <col min="14843" max="14844" width="10.6640625" style="4" customWidth="1"/>
    <col min="14845" max="14845" width="15.6640625" style="4" customWidth="1"/>
    <col min="14846" max="14846" width="1" style="4" customWidth="1"/>
    <col min="14847" max="14854" width="15.6640625" style="4" customWidth="1"/>
    <col min="14855" max="15087" width="9.109375" style="4"/>
    <col min="15088" max="15088" width="4.33203125" style="4" customWidth="1"/>
    <col min="15089" max="15089" width="12.5546875" style="4" customWidth="1"/>
    <col min="15090" max="15090" width="25.6640625" style="4" customWidth="1"/>
    <col min="15091" max="15091" width="20.6640625" style="4" customWidth="1"/>
    <col min="15092" max="15092" width="15.6640625" style="4" customWidth="1"/>
    <col min="15093" max="15098" width="0" style="4" hidden="1" customWidth="1"/>
    <col min="15099" max="15100" width="10.6640625" style="4" customWidth="1"/>
    <col min="15101" max="15101" width="15.6640625" style="4" customWidth="1"/>
    <col min="15102" max="15102" width="1" style="4" customWidth="1"/>
    <col min="15103" max="15110" width="15.6640625" style="4" customWidth="1"/>
    <col min="15111" max="15343" width="9.109375" style="4"/>
    <col min="15344" max="15344" width="4.33203125" style="4" customWidth="1"/>
    <col min="15345" max="15345" width="12.5546875" style="4" customWidth="1"/>
    <col min="15346" max="15346" width="25.6640625" style="4" customWidth="1"/>
    <col min="15347" max="15347" width="20.6640625" style="4" customWidth="1"/>
    <col min="15348" max="15348" width="15.6640625" style="4" customWidth="1"/>
    <col min="15349" max="15354" width="0" style="4" hidden="1" customWidth="1"/>
    <col min="15355" max="15356" width="10.6640625" style="4" customWidth="1"/>
    <col min="15357" max="15357" width="15.6640625" style="4" customWidth="1"/>
    <col min="15358" max="15358" width="1" style="4" customWidth="1"/>
    <col min="15359" max="15366" width="15.6640625" style="4" customWidth="1"/>
    <col min="15367" max="15599" width="9.109375" style="4"/>
    <col min="15600" max="15600" width="4.33203125" style="4" customWidth="1"/>
    <col min="15601" max="15601" width="12.5546875" style="4" customWidth="1"/>
    <col min="15602" max="15602" width="25.6640625" style="4" customWidth="1"/>
    <col min="15603" max="15603" width="20.6640625" style="4" customWidth="1"/>
    <col min="15604" max="15604" width="15.6640625" style="4" customWidth="1"/>
    <col min="15605" max="15610" width="0" style="4" hidden="1" customWidth="1"/>
    <col min="15611" max="15612" width="10.6640625" style="4" customWidth="1"/>
    <col min="15613" max="15613" width="15.6640625" style="4" customWidth="1"/>
    <col min="15614" max="15614" width="1" style="4" customWidth="1"/>
    <col min="15615" max="15622" width="15.6640625" style="4" customWidth="1"/>
    <col min="15623" max="15855" width="9.109375" style="4"/>
    <col min="15856" max="15856" width="4.33203125" style="4" customWidth="1"/>
    <col min="15857" max="15857" width="12.5546875" style="4" customWidth="1"/>
    <col min="15858" max="15858" width="25.6640625" style="4" customWidth="1"/>
    <col min="15859" max="15859" width="20.6640625" style="4" customWidth="1"/>
    <col min="15860" max="15860" width="15.6640625" style="4" customWidth="1"/>
    <col min="15861" max="15866" width="0" style="4" hidden="1" customWidth="1"/>
    <col min="15867" max="15868" width="10.6640625" style="4" customWidth="1"/>
    <col min="15869" max="15869" width="15.6640625" style="4" customWidth="1"/>
    <col min="15870" max="15870" width="1" style="4" customWidth="1"/>
    <col min="15871" max="15878" width="15.6640625" style="4" customWidth="1"/>
    <col min="15879" max="16111" width="9.109375" style="4"/>
    <col min="16112" max="16112" width="4.33203125" style="4" customWidth="1"/>
    <col min="16113" max="16113" width="12.5546875" style="4" customWidth="1"/>
    <col min="16114" max="16114" width="25.6640625" style="4" customWidth="1"/>
    <col min="16115" max="16115" width="20.6640625" style="4" customWidth="1"/>
    <col min="16116" max="16116" width="15.6640625" style="4" customWidth="1"/>
    <col min="16117" max="16122" width="0" style="4" hidden="1" customWidth="1"/>
    <col min="16123" max="16124" width="10.6640625" style="4" customWidth="1"/>
    <col min="16125" max="16125" width="15.6640625" style="4" customWidth="1"/>
    <col min="16126" max="16126" width="1" style="4" customWidth="1"/>
    <col min="16127" max="16134" width="15.6640625" style="4" customWidth="1"/>
    <col min="16135" max="16384" width="9.109375" style="4"/>
  </cols>
  <sheetData>
    <row r="1" spans="1:9" s="6" customFormat="1" ht="20.100000000000001" customHeight="1" x14ac:dyDescent="0.25">
      <c r="A1" s="110" t="s">
        <v>112</v>
      </c>
      <c r="B1" s="110"/>
      <c r="C1" s="110"/>
      <c r="D1" s="110"/>
      <c r="E1" s="110"/>
      <c r="F1" s="110"/>
      <c r="G1" s="110"/>
      <c r="H1" s="110"/>
    </row>
    <row r="2" spans="1:9" ht="20.100000000000001" customHeight="1" x14ac:dyDescent="0.25">
      <c r="A2" s="110"/>
      <c r="B2" s="110"/>
      <c r="C2" s="110"/>
      <c r="D2" s="110"/>
      <c r="E2" s="110"/>
      <c r="F2" s="110"/>
      <c r="G2" s="110"/>
      <c r="H2" s="110"/>
    </row>
    <row r="3" spans="1:9" s="32" customFormat="1" ht="30" customHeight="1" x14ac:dyDescent="0.25">
      <c r="A3" s="111" t="s">
        <v>198</v>
      </c>
      <c r="B3" s="111"/>
      <c r="C3" s="111"/>
      <c r="D3" s="111"/>
      <c r="E3" s="111"/>
      <c r="F3" s="111"/>
      <c r="G3" s="111"/>
      <c r="H3" s="111"/>
    </row>
    <row r="4" spans="1:9" s="1" customFormat="1" x14ac:dyDescent="0.25">
      <c r="B4" s="27"/>
      <c r="C4" s="27"/>
      <c r="D4" s="27"/>
      <c r="E4" s="27"/>
      <c r="F4" s="27"/>
      <c r="G4" s="27"/>
      <c r="H4" s="27"/>
    </row>
    <row r="5" spans="1:9" s="28" customFormat="1" ht="16.5" customHeight="1" x14ac:dyDescent="0.25">
      <c r="A5" s="117" t="s">
        <v>0</v>
      </c>
      <c r="B5" s="117" t="s">
        <v>98</v>
      </c>
      <c r="C5" s="117" t="s">
        <v>99</v>
      </c>
      <c r="D5" s="117" t="s">
        <v>1</v>
      </c>
      <c r="E5" s="117" t="s">
        <v>2</v>
      </c>
      <c r="F5" s="117" t="s">
        <v>100</v>
      </c>
      <c r="G5" s="117" t="s">
        <v>101</v>
      </c>
      <c r="H5" s="117" t="s">
        <v>102</v>
      </c>
    </row>
    <row r="6" spans="1:9" s="28" customFormat="1" ht="15.6" x14ac:dyDescent="0.25">
      <c r="A6" s="118"/>
      <c r="B6" s="118"/>
      <c r="C6" s="118"/>
      <c r="D6" s="118"/>
      <c r="E6" s="118"/>
      <c r="F6" s="118"/>
      <c r="G6" s="118"/>
      <c r="H6" s="118"/>
    </row>
    <row r="7" spans="1:9" s="28" customFormat="1" ht="15.6" x14ac:dyDescent="0.25">
      <c r="A7" s="119"/>
      <c r="B7" s="119"/>
      <c r="C7" s="119"/>
      <c r="D7" s="119"/>
      <c r="E7" s="119"/>
      <c r="F7" s="119"/>
      <c r="G7" s="119"/>
      <c r="H7" s="119"/>
    </row>
    <row r="8" spans="1:9" s="24" customFormat="1" ht="99.9" customHeight="1" x14ac:dyDescent="0.25">
      <c r="A8" s="3">
        <v>1</v>
      </c>
      <c r="B8" s="2" t="s">
        <v>130</v>
      </c>
      <c r="C8" s="5"/>
      <c r="D8" s="5" t="s">
        <v>131</v>
      </c>
      <c r="E8" s="2" t="s">
        <v>4</v>
      </c>
      <c r="F8" s="3">
        <v>2</v>
      </c>
      <c r="G8" s="26">
        <v>100000</v>
      </c>
      <c r="H8" s="26">
        <f>G8*F8</f>
        <v>200000</v>
      </c>
    </row>
    <row r="9" spans="1:9" s="24" customFormat="1" ht="99.9" customHeight="1" x14ac:dyDescent="0.25">
      <c r="A9" s="3">
        <v>2</v>
      </c>
      <c r="B9" s="2" t="s">
        <v>6</v>
      </c>
      <c r="C9" s="5"/>
      <c r="D9" s="5" t="s">
        <v>7</v>
      </c>
      <c r="E9" s="2" t="s">
        <v>4</v>
      </c>
      <c r="F9" s="3">
        <v>2</v>
      </c>
      <c r="G9" s="26">
        <v>30000</v>
      </c>
      <c r="H9" s="26">
        <f t="shared" ref="H9:H18" si="0">G9*F9</f>
        <v>60000</v>
      </c>
    </row>
    <row r="10" spans="1:9" s="24" customFormat="1" ht="99.9" customHeight="1" x14ac:dyDescent="0.25">
      <c r="A10" s="3">
        <v>3</v>
      </c>
      <c r="B10" s="2" t="s">
        <v>8</v>
      </c>
      <c r="C10" s="5"/>
      <c r="D10" s="29" t="s">
        <v>9</v>
      </c>
      <c r="E10" s="2" t="s">
        <v>4</v>
      </c>
      <c r="F10" s="3">
        <v>1</v>
      </c>
      <c r="G10" s="26">
        <v>35000</v>
      </c>
      <c r="H10" s="26">
        <f>G10*F10</f>
        <v>35000</v>
      </c>
    </row>
    <row r="11" spans="1:9" s="24" customFormat="1" ht="99.9" customHeight="1" x14ac:dyDescent="0.25">
      <c r="A11" s="3">
        <v>4</v>
      </c>
      <c r="B11" s="2" t="s">
        <v>3</v>
      </c>
      <c r="C11" s="5"/>
      <c r="D11" s="5" t="s">
        <v>5</v>
      </c>
      <c r="E11" s="2" t="s">
        <v>10</v>
      </c>
      <c r="F11" s="3">
        <v>2</v>
      </c>
      <c r="G11" s="26">
        <v>35000</v>
      </c>
      <c r="H11" s="26">
        <f t="shared" si="0"/>
        <v>70000</v>
      </c>
    </row>
    <row r="12" spans="1:9" s="24" customFormat="1" ht="99.9" customHeight="1" x14ac:dyDescent="0.25">
      <c r="A12" s="3">
        <v>5</v>
      </c>
      <c r="B12" s="2" t="s">
        <v>11</v>
      </c>
      <c r="C12" s="5"/>
      <c r="D12" s="5"/>
      <c r="E12" s="2" t="s">
        <v>12</v>
      </c>
      <c r="F12" s="3">
        <v>14</v>
      </c>
      <c r="G12" s="26">
        <v>15000</v>
      </c>
      <c r="H12" s="26">
        <f t="shared" si="0"/>
        <v>210000</v>
      </c>
    </row>
    <row r="13" spans="1:9" s="24" customFormat="1" ht="99.9" customHeight="1" x14ac:dyDescent="0.25">
      <c r="A13" s="3">
        <v>6</v>
      </c>
      <c r="B13" s="2" t="s">
        <v>132</v>
      </c>
      <c r="C13" s="2"/>
      <c r="D13" s="5" t="s">
        <v>133</v>
      </c>
      <c r="E13" s="2" t="s">
        <v>134</v>
      </c>
      <c r="F13" s="3">
        <v>1</v>
      </c>
      <c r="G13" s="26">
        <v>200000</v>
      </c>
      <c r="H13" s="26">
        <f t="shared" si="0"/>
        <v>200000</v>
      </c>
    </row>
    <row r="14" spans="1:9" s="24" customFormat="1" ht="99.9" customHeight="1" x14ac:dyDescent="0.25">
      <c r="A14" s="3">
        <v>7</v>
      </c>
      <c r="B14" s="2" t="s">
        <v>154</v>
      </c>
      <c r="C14" s="2"/>
      <c r="D14" s="5" t="s">
        <v>125</v>
      </c>
      <c r="E14" s="2" t="s">
        <v>155</v>
      </c>
      <c r="F14" s="3">
        <v>1</v>
      </c>
      <c r="G14" s="26">
        <v>2200000</v>
      </c>
      <c r="H14" s="26">
        <f t="shared" si="0"/>
        <v>2200000</v>
      </c>
    </row>
    <row r="15" spans="1:9" s="24" customFormat="1" ht="99.9" customHeight="1" x14ac:dyDescent="0.25">
      <c r="A15" s="3">
        <v>8</v>
      </c>
      <c r="B15" s="2" t="s">
        <v>13</v>
      </c>
      <c r="C15" s="2"/>
      <c r="D15" s="5" t="s">
        <v>94</v>
      </c>
      <c r="E15" s="2" t="s">
        <v>14</v>
      </c>
      <c r="F15" s="3">
        <v>1</v>
      </c>
      <c r="G15" s="26">
        <v>184000</v>
      </c>
      <c r="H15" s="26">
        <f t="shared" si="0"/>
        <v>184000</v>
      </c>
      <c r="I15" s="31"/>
    </row>
    <row r="16" spans="1:9" s="24" customFormat="1" ht="99.9" customHeight="1" x14ac:dyDescent="0.25">
      <c r="A16" s="3">
        <v>9</v>
      </c>
      <c r="B16" s="2" t="s">
        <v>95</v>
      </c>
      <c r="C16" s="2"/>
      <c r="D16" s="2" t="s">
        <v>96</v>
      </c>
      <c r="E16" s="2" t="s">
        <v>111</v>
      </c>
      <c r="F16" s="3">
        <v>2</v>
      </c>
      <c r="G16" s="26">
        <v>177000</v>
      </c>
      <c r="H16" s="26">
        <f t="shared" si="0"/>
        <v>354000</v>
      </c>
      <c r="I16" s="30"/>
    </row>
    <row r="17" spans="1:9" s="24" customFormat="1" ht="99.9" customHeight="1" x14ac:dyDescent="0.25">
      <c r="A17" s="3">
        <v>10</v>
      </c>
      <c r="B17" s="2" t="s">
        <v>135</v>
      </c>
      <c r="C17" s="2"/>
      <c r="D17" s="2" t="s">
        <v>136</v>
      </c>
      <c r="E17" s="2" t="s">
        <v>137</v>
      </c>
      <c r="F17" s="3">
        <v>1</v>
      </c>
      <c r="G17" s="26">
        <v>800000</v>
      </c>
      <c r="H17" s="26">
        <f t="shared" ref="H17" si="1">G17*F17</f>
        <v>800000</v>
      </c>
      <c r="I17" s="30"/>
    </row>
    <row r="18" spans="1:9" s="24" customFormat="1" ht="99.9" customHeight="1" x14ac:dyDescent="0.25">
      <c r="A18" s="3">
        <v>11</v>
      </c>
      <c r="B18" s="2" t="s">
        <v>15</v>
      </c>
      <c r="C18" s="5"/>
      <c r="D18" s="5" t="s">
        <v>16</v>
      </c>
      <c r="E18" s="2" t="s">
        <v>14</v>
      </c>
      <c r="F18" s="3">
        <v>2</v>
      </c>
      <c r="G18" s="26">
        <v>278000</v>
      </c>
      <c r="H18" s="26">
        <f t="shared" si="0"/>
        <v>556000</v>
      </c>
      <c r="I18" s="30"/>
    </row>
    <row r="19" spans="1:9" s="24" customFormat="1" ht="99.9" customHeight="1" x14ac:dyDescent="0.25">
      <c r="A19" s="3">
        <v>12</v>
      </c>
      <c r="B19" s="2" t="s">
        <v>97</v>
      </c>
      <c r="C19" s="2"/>
      <c r="D19" s="24" t="s">
        <v>104</v>
      </c>
      <c r="E19" s="2"/>
      <c r="F19" s="3">
        <v>1</v>
      </c>
      <c r="G19" s="26">
        <v>350000</v>
      </c>
      <c r="H19" s="26">
        <f t="shared" ref="H19:H22" si="2">G19*F19</f>
        <v>350000</v>
      </c>
      <c r="I19" s="30"/>
    </row>
    <row r="20" spans="1:9" s="24" customFormat="1" ht="113.4" customHeight="1" x14ac:dyDescent="0.25">
      <c r="A20" s="3">
        <v>13</v>
      </c>
      <c r="B20" s="58" t="s">
        <v>138</v>
      </c>
      <c r="C20" s="64"/>
      <c r="D20" s="2" t="s">
        <v>35</v>
      </c>
      <c r="E20" s="65" t="s">
        <v>139</v>
      </c>
      <c r="F20" s="2">
        <v>12</v>
      </c>
      <c r="G20" s="25">
        <v>7000</v>
      </c>
      <c r="H20" s="25">
        <f t="shared" si="2"/>
        <v>84000</v>
      </c>
      <c r="I20" s="30"/>
    </row>
    <row r="21" spans="1:9" s="24" customFormat="1" ht="90" customHeight="1" x14ac:dyDescent="0.25">
      <c r="A21" s="3">
        <v>14</v>
      </c>
      <c r="B21" s="58" t="s">
        <v>186</v>
      </c>
      <c r="C21" s="64"/>
      <c r="D21" s="2"/>
      <c r="E21" s="65" t="s">
        <v>185</v>
      </c>
      <c r="F21" s="39">
        <v>1</v>
      </c>
      <c r="G21" s="41">
        <v>170000</v>
      </c>
      <c r="H21" s="25">
        <f t="shared" si="2"/>
        <v>170000</v>
      </c>
      <c r="I21" s="30"/>
    </row>
    <row r="22" spans="1:9" s="24" customFormat="1" ht="123.6" customHeight="1" x14ac:dyDescent="0.25">
      <c r="A22" s="42">
        <v>15</v>
      </c>
      <c r="B22" s="58" t="s">
        <v>140</v>
      </c>
      <c r="C22" s="66"/>
      <c r="D22" s="2" t="s">
        <v>141</v>
      </c>
      <c r="E22" s="40"/>
      <c r="F22" s="39">
        <v>2</v>
      </c>
      <c r="G22" s="41">
        <v>80000</v>
      </c>
      <c r="H22" s="41">
        <f t="shared" si="2"/>
        <v>160000</v>
      </c>
    </row>
    <row r="23" spans="1:9" s="24" customFormat="1" ht="142.19999999999999" customHeight="1" x14ac:dyDescent="0.25">
      <c r="A23" s="3">
        <v>16</v>
      </c>
      <c r="B23" s="59" t="s">
        <v>142</v>
      </c>
      <c r="C23" s="67"/>
      <c r="D23" s="2"/>
      <c r="E23" s="2"/>
      <c r="F23" s="2">
        <v>1</v>
      </c>
      <c r="G23" s="25">
        <v>30000</v>
      </c>
      <c r="H23" s="25">
        <v>30000</v>
      </c>
    </row>
    <row r="24" spans="1:9" s="24" customFormat="1" ht="153.6" customHeight="1" x14ac:dyDescent="0.25">
      <c r="A24" s="3">
        <v>17</v>
      </c>
      <c r="B24" s="2" t="s">
        <v>153</v>
      </c>
      <c r="C24" s="67"/>
      <c r="D24" s="5" t="s">
        <v>183</v>
      </c>
      <c r="E24" s="43"/>
      <c r="F24" s="2">
        <v>1</v>
      </c>
      <c r="G24" s="25">
        <v>35000</v>
      </c>
      <c r="H24" s="25">
        <v>35000</v>
      </c>
    </row>
    <row r="25" spans="1:9" s="24" customFormat="1" ht="99.75" customHeight="1" x14ac:dyDescent="0.25">
      <c r="A25" s="3">
        <v>18</v>
      </c>
      <c r="B25" s="59" t="s">
        <v>143</v>
      </c>
      <c r="C25" s="67"/>
      <c r="D25" s="2"/>
      <c r="E25" s="2"/>
      <c r="F25" s="2">
        <v>1</v>
      </c>
      <c r="G25" s="25">
        <v>30000</v>
      </c>
      <c r="H25" s="25">
        <v>30000</v>
      </c>
    </row>
    <row r="26" spans="1:9" s="24" customFormat="1" ht="99.9" customHeight="1" x14ac:dyDescent="0.25">
      <c r="A26" s="2">
        <v>19</v>
      </c>
      <c r="B26" s="2" t="s">
        <v>144</v>
      </c>
      <c r="C26" s="60"/>
      <c r="D26" s="60"/>
      <c r="E26" s="60"/>
      <c r="F26" s="2">
        <v>1</v>
      </c>
      <c r="G26" s="25">
        <v>400000</v>
      </c>
      <c r="H26" s="62">
        <v>400000</v>
      </c>
    </row>
    <row r="27" spans="1:9" s="24" customFormat="1" ht="99" customHeight="1" x14ac:dyDescent="0.25">
      <c r="A27" s="2">
        <v>20</v>
      </c>
      <c r="B27" s="2" t="s">
        <v>178</v>
      </c>
      <c r="C27" s="60"/>
      <c r="D27" s="60"/>
      <c r="E27" s="60"/>
      <c r="F27" s="2">
        <v>2</v>
      </c>
      <c r="G27" s="25">
        <v>50000</v>
      </c>
      <c r="H27" s="62">
        <v>100000</v>
      </c>
    </row>
    <row r="28" spans="1:9" ht="138" customHeight="1" x14ac:dyDescent="0.25">
      <c r="A28" s="2">
        <v>21</v>
      </c>
      <c r="B28" s="2" t="s">
        <v>180</v>
      </c>
      <c r="C28" s="60"/>
      <c r="D28" s="60"/>
      <c r="E28" s="60"/>
      <c r="F28" s="2">
        <v>7</v>
      </c>
      <c r="G28" s="25">
        <v>50000</v>
      </c>
      <c r="H28" s="62">
        <f>SUM(G28*F28)</f>
        <v>350000</v>
      </c>
    </row>
    <row r="29" spans="1:9" ht="127.2" customHeight="1" x14ac:dyDescent="0.25">
      <c r="A29" s="2">
        <v>22</v>
      </c>
      <c r="B29" s="2" t="s">
        <v>181</v>
      </c>
      <c r="C29" s="60"/>
      <c r="D29" s="60"/>
      <c r="E29" s="60"/>
      <c r="F29" s="2">
        <v>100</v>
      </c>
      <c r="G29" s="25">
        <v>1100</v>
      </c>
      <c r="H29" s="62">
        <f>SUM(G29*F29)</f>
        <v>110000</v>
      </c>
    </row>
    <row r="30" spans="1:9" ht="117.6" customHeight="1" x14ac:dyDescent="0.25">
      <c r="A30" s="2">
        <v>23</v>
      </c>
      <c r="B30" s="2" t="s">
        <v>182</v>
      </c>
      <c r="C30" s="60"/>
      <c r="D30" s="60"/>
      <c r="E30" s="60"/>
      <c r="F30" s="2">
        <v>50</v>
      </c>
      <c r="G30" s="25">
        <v>5000</v>
      </c>
      <c r="H30" s="62">
        <f>SUM(G30*F30)</f>
        <v>250000</v>
      </c>
    </row>
    <row r="31" spans="1:9" ht="100.2" customHeight="1" x14ac:dyDescent="0.25">
      <c r="A31" s="2">
        <v>24</v>
      </c>
      <c r="B31" s="2" t="s">
        <v>179</v>
      </c>
      <c r="C31" s="60"/>
      <c r="D31" s="60"/>
      <c r="E31" s="60"/>
      <c r="F31" s="2">
        <v>1</v>
      </c>
      <c r="G31" s="25">
        <v>120000</v>
      </c>
      <c r="H31" s="62">
        <v>120000</v>
      </c>
    </row>
    <row r="32" spans="1:9" ht="113.4" customHeight="1" x14ac:dyDescent="0.25">
      <c r="A32" s="2">
        <v>25</v>
      </c>
      <c r="B32" s="2" t="s">
        <v>184</v>
      </c>
      <c r="C32" s="60"/>
      <c r="D32" s="60"/>
      <c r="E32" s="60"/>
      <c r="F32" s="2">
        <v>30</v>
      </c>
      <c r="G32" s="25">
        <v>35000</v>
      </c>
      <c r="H32" s="62">
        <f>SUM(G32*F32)</f>
        <v>1050000</v>
      </c>
    </row>
    <row r="33" spans="1:8" ht="98.4" customHeight="1" x14ac:dyDescent="0.25">
      <c r="A33" s="2">
        <v>26</v>
      </c>
      <c r="B33" s="2" t="s">
        <v>193</v>
      </c>
      <c r="C33" s="60"/>
      <c r="D33" s="60"/>
      <c r="E33" s="60"/>
      <c r="F33" s="2">
        <v>2</v>
      </c>
      <c r="G33" s="25">
        <v>50000</v>
      </c>
      <c r="H33" s="62">
        <f>SUM(G33*F33)</f>
        <v>100000</v>
      </c>
    </row>
    <row r="34" spans="1:8" ht="94.2" customHeight="1" x14ac:dyDescent="0.25">
      <c r="A34" s="2">
        <v>27</v>
      </c>
      <c r="B34" s="2" t="s">
        <v>194</v>
      </c>
      <c r="C34" s="60"/>
      <c r="D34" s="60"/>
      <c r="E34" s="60"/>
      <c r="F34" s="2">
        <v>3</v>
      </c>
      <c r="G34" s="25">
        <v>30000</v>
      </c>
      <c r="H34" s="62">
        <v>60000</v>
      </c>
    </row>
    <row r="35" spans="1:8" ht="99.6" customHeight="1" x14ac:dyDescent="0.25">
      <c r="A35" s="2">
        <v>28</v>
      </c>
      <c r="B35" s="2" t="s">
        <v>195</v>
      </c>
      <c r="C35" s="60"/>
      <c r="D35" s="60"/>
      <c r="E35" s="60"/>
      <c r="F35" s="2">
        <v>2</v>
      </c>
      <c r="G35" s="25">
        <v>20000</v>
      </c>
      <c r="H35" s="62">
        <v>40000</v>
      </c>
    </row>
    <row r="36" spans="1:8" ht="118.2" customHeight="1" x14ac:dyDescent="0.25">
      <c r="A36" s="2">
        <v>29</v>
      </c>
      <c r="B36" s="2" t="s">
        <v>196</v>
      </c>
      <c r="C36" s="60"/>
      <c r="D36" s="60"/>
      <c r="E36" s="60"/>
      <c r="F36" s="2">
        <v>10</v>
      </c>
      <c r="G36" s="25">
        <v>6000</v>
      </c>
      <c r="H36" s="62">
        <f>SUM(G36*F36)</f>
        <v>60000</v>
      </c>
    </row>
    <row r="37" spans="1:8" ht="103.8" customHeight="1" x14ac:dyDescent="0.25">
      <c r="A37" s="2">
        <v>30</v>
      </c>
      <c r="B37" s="2" t="s">
        <v>197</v>
      </c>
      <c r="C37" s="60"/>
      <c r="D37" s="60"/>
      <c r="E37" s="60"/>
      <c r="F37" s="2">
        <v>5</v>
      </c>
      <c r="G37" s="25">
        <v>20000</v>
      </c>
      <c r="H37" s="62">
        <f>SUM(G37*F37)</f>
        <v>100000</v>
      </c>
    </row>
    <row r="38" spans="1:8" ht="99.6" customHeight="1" x14ac:dyDescent="0.25">
      <c r="A38" s="2">
        <v>31</v>
      </c>
      <c r="B38" s="2" t="s">
        <v>192</v>
      </c>
      <c r="C38" s="60"/>
      <c r="D38" s="60"/>
      <c r="E38" s="2" t="s">
        <v>134</v>
      </c>
      <c r="F38" s="2">
        <v>1</v>
      </c>
      <c r="G38" s="25">
        <v>100000</v>
      </c>
      <c r="H38" s="62">
        <v>60000</v>
      </c>
    </row>
    <row r="39" spans="1:8" ht="97.8" customHeight="1" x14ac:dyDescent="0.25">
      <c r="A39" s="2">
        <v>32</v>
      </c>
      <c r="B39" s="2" t="s">
        <v>203</v>
      </c>
      <c r="C39" s="60"/>
      <c r="D39" s="60"/>
      <c r="E39" s="2"/>
      <c r="F39" s="2">
        <v>3</v>
      </c>
      <c r="G39" s="25">
        <v>75000</v>
      </c>
      <c r="H39" s="62">
        <f>SUM(G39*F39)</f>
        <v>225000</v>
      </c>
    </row>
    <row r="40" spans="1:8" ht="122.4" customHeight="1" x14ac:dyDescent="0.25">
      <c r="A40" s="2">
        <v>33</v>
      </c>
      <c r="B40" s="44" t="s">
        <v>145</v>
      </c>
      <c r="C40" s="61"/>
      <c r="D40" s="44" t="s">
        <v>146</v>
      </c>
      <c r="E40" s="44" t="s">
        <v>147</v>
      </c>
      <c r="F40" s="44">
        <v>20</v>
      </c>
      <c r="G40" s="26">
        <v>42000</v>
      </c>
      <c r="H40" s="26">
        <f>G40*F40</f>
        <v>840000</v>
      </c>
    </row>
    <row r="41" spans="1:8" ht="59.4" customHeight="1" x14ac:dyDescent="0.25">
      <c r="A41" s="68"/>
      <c r="B41" s="114" t="s">
        <v>30</v>
      </c>
      <c r="C41" s="115"/>
      <c r="D41" s="115"/>
      <c r="E41" s="115"/>
      <c r="F41" s="115"/>
      <c r="G41" s="116"/>
      <c r="H41" s="63">
        <f>SUM(H8:H40)</f>
        <v>9593000</v>
      </c>
    </row>
    <row r="64" spans="2:2" ht="13.8" x14ac:dyDescent="0.25">
      <c r="B64" s="30"/>
    </row>
    <row r="65" spans="2:2" ht="13.8" x14ac:dyDescent="0.25">
      <c r="B65" s="30"/>
    </row>
  </sheetData>
  <mergeCells count="11">
    <mergeCell ref="B41:G41"/>
    <mergeCell ref="B5:B7"/>
    <mergeCell ref="A1:H2"/>
    <mergeCell ref="A3:H3"/>
    <mergeCell ref="A5:A7"/>
    <mergeCell ref="H5:H7"/>
    <mergeCell ref="C5:C7"/>
    <mergeCell ref="D5:D7"/>
    <mergeCell ref="E5:E7"/>
    <mergeCell ref="F5:F7"/>
    <mergeCell ref="G5:G7"/>
  </mergeCells>
  <printOptions horizontalCentered="1"/>
  <pageMargins left="0.15748031496062992" right="0.19685039370078741" top="0.19685039370078741" bottom="0.19685039370078741" header="0.51181102362204722" footer="0.51181102362204722"/>
  <pageSetup paperSize="9" scale="65" fitToHeight="0" orientation="portrait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1F0A26-AD27-47FD-9C08-2D4257EE8D1C}">
  <dimension ref="A1:P29"/>
  <sheetViews>
    <sheetView tabSelected="1" topLeftCell="E5" zoomScale="123" workbookViewId="0">
      <selection activeCell="J8" sqref="J8"/>
    </sheetView>
  </sheetViews>
  <sheetFormatPr defaultRowHeight="13.2" x14ac:dyDescent="0.25"/>
  <cols>
    <col min="1" max="1" width="4.88671875" customWidth="1"/>
    <col min="2" max="2" width="22" customWidth="1"/>
    <col min="3" max="3" width="17.5546875" customWidth="1"/>
    <col min="4" max="4" width="12.33203125" style="101" customWidth="1"/>
    <col min="5" max="5" width="15.6640625" customWidth="1"/>
    <col min="10" max="10" width="36.109375" customWidth="1"/>
    <col min="15" max="15" width="13.5546875" customWidth="1"/>
  </cols>
  <sheetData>
    <row r="1" spans="1:16" x14ac:dyDescent="0.25">
      <c r="A1" s="120" t="s">
        <v>219</v>
      </c>
      <c r="B1" s="120"/>
      <c r="C1" s="120"/>
      <c r="D1" s="120"/>
      <c r="E1" s="120"/>
      <c r="F1" s="120"/>
      <c r="J1" s="128" t="s">
        <v>242</v>
      </c>
      <c r="K1" s="129"/>
      <c r="L1" s="129"/>
      <c r="M1" s="129"/>
      <c r="N1" s="129"/>
      <c r="O1" s="129"/>
    </row>
    <row r="2" spans="1:16" ht="13.8" thickBot="1" x14ac:dyDescent="0.3">
      <c r="A2" s="121"/>
      <c r="B2" s="121"/>
      <c r="C2" s="121"/>
      <c r="D2" s="121"/>
      <c r="E2" s="121"/>
      <c r="F2" s="121"/>
      <c r="J2" s="129"/>
      <c r="K2" s="129"/>
      <c r="L2" s="129"/>
      <c r="M2" s="129"/>
      <c r="N2" s="129"/>
      <c r="O2" s="129"/>
    </row>
    <row r="3" spans="1:16" ht="23.4" customHeight="1" thickBot="1" x14ac:dyDescent="0.3">
      <c r="A3" s="97" t="s">
        <v>22</v>
      </c>
      <c r="B3" s="97" t="s">
        <v>204</v>
      </c>
      <c r="C3" s="97" t="s">
        <v>205</v>
      </c>
      <c r="D3" s="97" t="s">
        <v>206</v>
      </c>
      <c r="E3" s="97" t="s">
        <v>207</v>
      </c>
    </row>
    <row r="4" spans="1:16" ht="70.2" customHeight="1" thickBot="1" x14ac:dyDescent="0.3">
      <c r="A4" s="98" t="s">
        <v>208</v>
      </c>
      <c r="B4" s="99" t="s">
        <v>220</v>
      </c>
      <c r="C4" s="98"/>
      <c r="D4" s="99">
        <v>1</v>
      </c>
      <c r="E4" s="100">
        <v>16000000</v>
      </c>
      <c r="J4" s="127"/>
      <c r="K4" s="130" t="s">
        <v>243</v>
      </c>
      <c r="L4" s="130"/>
      <c r="M4" s="130"/>
      <c r="N4" s="130"/>
      <c r="O4" s="130"/>
    </row>
    <row r="5" spans="1:16" ht="70.2" customHeight="1" thickBot="1" x14ac:dyDescent="0.3">
      <c r="A5" s="98" t="s">
        <v>209</v>
      </c>
      <c r="B5" s="99" t="s">
        <v>221</v>
      </c>
      <c r="C5" s="98"/>
      <c r="D5" s="99">
        <v>1</v>
      </c>
      <c r="E5" s="100">
        <v>0</v>
      </c>
      <c r="J5" s="127"/>
    </row>
    <row r="6" spans="1:16" ht="70.2" customHeight="1" thickBot="1" x14ac:dyDescent="0.4">
      <c r="A6" s="98" t="s">
        <v>210</v>
      </c>
      <c r="B6" s="99" t="s">
        <v>222</v>
      </c>
      <c r="C6" s="98"/>
      <c r="D6" s="99">
        <v>1</v>
      </c>
      <c r="E6" s="100">
        <v>0</v>
      </c>
      <c r="J6" s="127"/>
      <c r="K6" s="131" t="s">
        <v>244</v>
      </c>
      <c r="L6" s="127"/>
      <c r="M6" s="127"/>
      <c r="N6" s="127"/>
      <c r="O6" s="127"/>
      <c r="P6" s="127"/>
    </row>
    <row r="7" spans="1:16" ht="70.2" customHeight="1" thickBot="1" x14ac:dyDescent="0.4">
      <c r="A7" s="98" t="s">
        <v>211</v>
      </c>
      <c r="B7" s="99" t="s">
        <v>223</v>
      </c>
      <c r="C7" s="98"/>
      <c r="D7" s="99">
        <v>10</v>
      </c>
      <c r="E7" s="100">
        <v>0</v>
      </c>
      <c r="J7" s="127"/>
      <c r="K7" s="131" t="s">
        <v>245</v>
      </c>
      <c r="L7" s="127"/>
      <c r="M7" s="127"/>
      <c r="N7" s="127"/>
      <c r="O7" s="127"/>
      <c r="P7" s="127"/>
    </row>
    <row r="8" spans="1:16" ht="70.2" customHeight="1" thickBot="1" x14ac:dyDescent="0.3">
      <c r="A8" s="98" t="s">
        <v>212</v>
      </c>
      <c r="B8" s="99" t="s">
        <v>215</v>
      </c>
      <c r="C8" s="98"/>
      <c r="D8" s="99">
        <v>2</v>
      </c>
      <c r="E8" s="100">
        <v>200000</v>
      </c>
    </row>
    <row r="9" spans="1:16" ht="70.2" customHeight="1" thickBot="1" x14ac:dyDescent="0.3">
      <c r="A9" s="98" t="s">
        <v>213</v>
      </c>
      <c r="B9" s="99" t="s">
        <v>216</v>
      </c>
      <c r="C9" s="98"/>
      <c r="D9" s="99">
        <v>1</v>
      </c>
      <c r="E9" s="134">
        <v>150000</v>
      </c>
    </row>
    <row r="10" spans="1:16" ht="70.2" customHeight="1" thickBot="1" x14ac:dyDescent="0.3">
      <c r="A10" s="98"/>
      <c r="B10" s="99" t="s">
        <v>224</v>
      </c>
      <c r="C10" s="98"/>
      <c r="D10" s="102">
        <v>6</v>
      </c>
      <c r="E10" s="26">
        <v>7200000</v>
      </c>
    </row>
    <row r="11" spans="1:16" ht="70.2" customHeight="1" thickBot="1" x14ac:dyDescent="0.3">
      <c r="A11" s="98"/>
      <c r="B11" s="99" t="s">
        <v>225</v>
      </c>
      <c r="C11" s="98"/>
      <c r="D11" s="102">
        <v>24</v>
      </c>
      <c r="E11" s="133">
        <v>2116000</v>
      </c>
    </row>
    <row r="12" spans="1:16" ht="70.2" customHeight="1" thickBot="1" x14ac:dyDescent="0.3">
      <c r="A12" s="98"/>
      <c r="B12" s="99" t="s">
        <v>226</v>
      </c>
      <c r="C12" s="98"/>
      <c r="D12" s="99">
        <v>12</v>
      </c>
      <c r="E12" s="132">
        <v>300000</v>
      </c>
    </row>
    <row r="13" spans="1:16" ht="70.2" customHeight="1" thickBot="1" x14ac:dyDescent="0.3">
      <c r="A13" s="98"/>
      <c r="B13" s="99" t="s">
        <v>227</v>
      </c>
      <c r="C13" s="98"/>
      <c r="D13" s="99">
        <v>12</v>
      </c>
      <c r="E13" s="100">
        <v>540000</v>
      </c>
    </row>
    <row r="14" spans="1:16" ht="70.2" customHeight="1" thickBot="1" x14ac:dyDescent="0.3">
      <c r="A14" s="98"/>
      <c r="B14" s="99" t="s">
        <v>228</v>
      </c>
      <c r="C14" s="98"/>
      <c r="D14" s="99">
        <v>12</v>
      </c>
      <c r="E14" s="100">
        <v>540000</v>
      </c>
    </row>
    <row r="15" spans="1:16" ht="70.2" customHeight="1" thickBot="1" x14ac:dyDescent="0.3">
      <c r="A15" s="98"/>
      <c r="B15" s="126" t="s">
        <v>230</v>
      </c>
      <c r="C15" s="98"/>
      <c r="D15" s="99"/>
      <c r="E15" s="100">
        <v>0</v>
      </c>
    </row>
    <row r="16" spans="1:16" ht="70.2" customHeight="1" thickBot="1" x14ac:dyDescent="0.3">
      <c r="A16" s="98"/>
      <c r="B16" s="99" t="s">
        <v>229</v>
      </c>
      <c r="C16" s="98"/>
      <c r="D16" s="99"/>
      <c r="E16" s="100">
        <v>0</v>
      </c>
    </row>
    <row r="17" spans="1:5" ht="70.2" customHeight="1" thickBot="1" x14ac:dyDescent="0.3">
      <c r="A17" s="98"/>
      <c r="B17" s="99" t="s">
        <v>240</v>
      </c>
      <c r="C17" s="98"/>
      <c r="D17" s="99">
        <v>1</v>
      </c>
      <c r="E17" s="100">
        <v>800000</v>
      </c>
    </row>
    <row r="18" spans="1:5" ht="70.2" customHeight="1" thickBot="1" x14ac:dyDescent="0.3">
      <c r="A18" s="98"/>
      <c r="B18" s="99" t="s">
        <v>232</v>
      </c>
      <c r="C18" s="98"/>
      <c r="D18" s="99">
        <v>2</v>
      </c>
      <c r="E18" s="100">
        <v>380000</v>
      </c>
    </row>
    <row r="19" spans="1:5" ht="70.2" customHeight="1" thickBot="1" x14ac:dyDescent="0.3">
      <c r="A19" s="98"/>
      <c r="B19" s="99" t="s">
        <v>233</v>
      </c>
      <c r="C19" s="98"/>
      <c r="D19" s="99">
        <v>1</v>
      </c>
      <c r="E19" s="100">
        <v>300000</v>
      </c>
    </row>
    <row r="20" spans="1:5" ht="70.2" customHeight="1" thickBot="1" x14ac:dyDescent="0.3">
      <c r="A20" s="98"/>
      <c r="B20" s="99" t="s">
        <v>234</v>
      </c>
      <c r="C20" s="98"/>
      <c r="D20" s="99">
        <v>1</v>
      </c>
      <c r="E20" s="100">
        <v>800000</v>
      </c>
    </row>
    <row r="21" spans="1:5" ht="70.2" customHeight="1" thickBot="1" x14ac:dyDescent="0.3">
      <c r="A21" s="98"/>
      <c r="B21" s="99" t="s">
        <v>235</v>
      </c>
      <c r="C21" s="98"/>
      <c r="D21" s="99">
        <v>1</v>
      </c>
      <c r="E21" s="100">
        <v>550000</v>
      </c>
    </row>
    <row r="22" spans="1:5" ht="70.8" customHeight="1" thickBot="1" x14ac:dyDescent="0.3">
      <c r="A22" s="98"/>
      <c r="B22" s="99" t="s">
        <v>236</v>
      </c>
      <c r="C22" s="98"/>
      <c r="D22" s="99">
        <v>1</v>
      </c>
      <c r="E22" s="100">
        <v>500000</v>
      </c>
    </row>
    <row r="23" spans="1:5" ht="70.8" customHeight="1" thickBot="1" x14ac:dyDescent="0.3">
      <c r="A23" s="98"/>
      <c r="B23" s="99" t="s">
        <v>231</v>
      </c>
      <c r="C23" s="98"/>
      <c r="D23" s="99">
        <v>2</v>
      </c>
      <c r="E23" s="100">
        <v>0</v>
      </c>
    </row>
    <row r="24" spans="1:5" ht="70.2" customHeight="1" thickBot="1" x14ac:dyDescent="0.3">
      <c r="A24" s="98"/>
      <c r="B24" s="99" t="s">
        <v>237</v>
      </c>
      <c r="C24" s="98"/>
      <c r="D24" s="99">
        <v>1</v>
      </c>
      <c r="E24" s="100">
        <v>300000</v>
      </c>
    </row>
    <row r="25" spans="1:5" ht="70.2" customHeight="1" thickBot="1" x14ac:dyDescent="0.3">
      <c r="A25" s="98"/>
      <c r="B25" s="99" t="s">
        <v>238</v>
      </c>
      <c r="C25" s="98"/>
      <c r="D25" s="99">
        <v>1</v>
      </c>
      <c r="E25" s="100">
        <v>0</v>
      </c>
    </row>
    <row r="26" spans="1:5" ht="70.2" customHeight="1" thickBot="1" x14ac:dyDescent="0.3">
      <c r="A26" s="98"/>
      <c r="B26" s="2" t="s">
        <v>239</v>
      </c>
      <c r="C26" s="98"/>
      <c r="D26" s="99">
        <v>2</v>
      </c>
      <c r="E26" s="100">
        <v>0</v>
      </c>
    </row>
    <row r="27" spans="1:5" ht="70.2" customHeight="1" thickBot="1" x14ac:dyDescent="0.3">
      <c r="A27" s="98"/>
      <c r="B27" s="99" t="s">
        <v>241</v>
      </c>
      <c r="C27" s="98"/>
      <c r="D27" s="99">
        <v>2</v>
      </c>
      <c r="E27" s="100">
        <v>0</v>
      </c>
    </row>
    <row r="28" spans="1:5" ht="70.2" customHeight="1" thickBot="1" x14ac:dyDescent="0.3">
      <c r="A28" s="98" t="s">
        <v>214</v>
      </c>
      <c r="B28" s="99" t="s">
        <v>217</v>
      </c>
      <c r="C28" s="98"/>
      <c r="D28" s="99">
        <v>1</v>
      </c>
      <c r="E28" s="100">
        <v>0</v>
      </c>
    </row>
    <row r="29" spans="1:5" ht="70.2" customHeight="1" thickBot="1" x14ac:dyDescent="0.3">
      <c r="A29" s="122" t="s">
        <v>218</v>
      </c>
      <c r="B29" s="123"/>
      <c r="C29" s="124"/>
      <c r="D29" s="125">
        <f>SUM(E4:E28)</f>
        <v>30676000</v>
      </c>
      <c r="E29" s="124"/>
    </row>
  </sheetData>
  <mergeCells count="9">
    <mergeCell ref="A1:F2"/>
    <mergeCell ref="A29:C29"/>
    <mergeCell ref="D29:E29"/>
    <mergeCell ref="J1:O2"/>
    <mergeCell ref="J4:J5"/>
    <mergeCell ref="J6:J7"/>
    <mergeCell ref="K4:O4"/>
    <mergeCell ref="K6:P6"/>
    <mergeCell ref="K7:P7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SUMMARY</vt:lpstr>
      <vt:lpstr>Ktc - Utensil</vt:lpstr>
      <vt:lpstr>Bar - Utensil</vt:lpstr>
      <vt:lpstr>OFFLINE</vt:lpstr>
      <vt:lpstr>'Bar - Utensil'!Print_Area</vt:lpstr>
      <vt:lpstr>'Ktc - Utensil'!Print_Area</vt:lpstr>
      <vt:lpstr>SUMMARY!Print_Area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Restaurant</dc:creator>
  <cp:lastModifiedBy>USER</cp:lastModifiedBy>
  <cp:lastPrinted>2024-02-22T06:43:12Z</cp:lastPrinted>
  <dcterms:created xsi:type="dcterms:W3CDTF">2023-08-31T12:26:31Z</dcterms:created>
  <dcterms:modified xsi:type="dcterms:W3CDTF">2024-02-25T10:34:36Z</dcterms:modified>
</cp:coreProperties>
</file>